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X99" i="7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AZ98" i="31"/>
  <c r="AZ94"/>
  <c r="AZ86"/>
  <c r="AZ82"/>
  <c r="AZ78"/>
  <c r="AZ74"/>
  <c r="AZ66"/>
  <c r="AZ62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7"/>
  <c r="AL99" i="28"/>
  <c r="AK99" i="30"/>
  <c r="AK99" i="27"/>
  <c r="AK99" i="28"/>
  <c r="AK99" i="26"/>
  <c r="BM99" i="14"/>
  <c r="AO99" i="24"/>
  <c r="AB97" i="63"/>
  <c r="AB93"/>
  <c r="AB93" i="61"/>
  <c r="AB89" i="63"/>
  <c r="AB89" i="61"/>
  <c r="AB81" i="63"/>
  <c r="AB81" i="61"/>
  <c r="AB77" i="63"/>
  <c r="AB77" i="61"/>
  <c r="AB73" i="63"/>
  <c r="AB73" i="61"/>
  <c r="AB69" i="63"/>
  <c r="AB69" i="61"/>
  <c r="AB98"/>
  <c r="AB90"/>
  <c r="AB86"/>
  <c r="AB82" i="63"/>
  <c r="AB78" i="61"/>
  <c r="AB74" i="63"/>
  <c r="AB74" i="61"/>
  <c r="AB70" i="63"/>
  <c r="AB70" i="61"/>
  <c r="AB66" i="63"/>
  <c r="AB62"/>
  <c r="AB62" i="61"/>
  <c r="AB58" i="63"/>
  <c r="AB58" i="61"/>
  <c r="AB54" i="63"/>
  <c r="AB54" i="61"/>
  <c r="AB50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85" i="63"/>
  <c r="AB78"/>
  <c r="AB50"/>
  <c r="AB94" i="61"/>
  <c r="AB82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F59" s="1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F47" s="1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F97" s="1"/>
  <c r="B98"/>
  <c r="F98" s="1"/>
  <c r="C98"/>
  <c r="C3"/>
  <c r="B3"/>
  <c r="B4" i="57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B12"/>
  <c r="F12" s="1"/>
  <c r="C12"/>
  <c r="B13"/>
  <c r="C13"/>
  <c r="B14"/>
  <c r="C14"/>
  <c r="B15"/>
  <c r="C15"/>
  <c r="F15" s="1"/>
  <c r="B16"/>
  <c r="F16" s="1"/>
  <c r="C16"/>
  <c r="B17"/>
  <c r="C17"/>
  <c r="B18"/>
  <c r="F18" s="1"/>
  <c r="C18"/>
  <c r="B19"/>
  <c r="C19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C68"/>
  <c r="B69"/>
  <c r="C69"/>
  <c r="F69" s="1"/>
  <c r="B70"/>
  <c r="F70" s="1"/>
  <c r="C70"/>
  <c r="B71"/>
  <c r="C7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B86"/>
  <c r="F86" s="1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F4" s="1"/>
  <c r="C4"/>
  <c r="B5"/>
  <c r="C5"/>
  <c r="B6"/>
  <c r="F6" s="1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F16" s="1"/>
  <c r="C16"/>
  <c r="B17"/>
  <c r="C17"/>
  <c r="F17" s="1"/>
  <c r="B18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U73"/>
  <c r="N73"/>
  <c r="U72"/>
  <c r="N72"/>
  <c r="U71"/>
  <c r="U70"/>
  <c r="N70"/>
  <c r="F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F60"/>
  <c r="U59"/>
  <c r="U58"/>
  <c r="N58"/>
  <c r="U57"/>
  <c r="N57"/>
  <c r="U56"/>
  <c r="N56"/>
  <c r="U55"/>
  <c r="U54"/>
  <c r="N54"/>
  <c r="F54"/>
  <c r="U53"/>
  <c r="N53"/>
  <c r="U52"/>
  <c r="N52"/>
  <c r="U51"/>
  <c r="U50"/>
  <c r="N50"/>
  <c r="U49"/>
  <c r="N49"/>
  <c r="U48"/>
  <c r="N48"/>
  <c r="F48"/>
  <c r="U47"/>
  <c r="U46"/>
  <c r="N46"/>
  <c r="F46"/>
  <c r="U45"/>
  <c r="N45"/>
  <c r="U44"/>
  <c r="N44"/>
  <c r="U43"/>
  <c r="U42"/>
  <c r="N42"/>
  <c r="U41"/>
  <c r="N41"/>
  <c r="U40"/>
  <c r="N40"/>
  <c r="F40"/>
  <c r="U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F28"/>
  <c r="U27"/>
  <c r="N27"/>
  <c r="U26"/>
  <c r="N26"/>
  <c r="U25"/>
  <c r="N25"/>
  <c r="U24"/>
  <c r="N24"/>
  <c r="F24"/>
  <c r="U23"/>
  <c r="U22"/>
  <c r="N22"/>
  <c r="U21"/>
  <c r="N21"/>
  <c r="U20"/>
  <c r="N20"/>
  <c r="U19"/>
  <c r="U18"/>
  <c r="N18"/>
  <c r="F18"/>
  <c r="U17"/>
  <c r="N17"/>
  <c r="U16"/>
  <c r="N16"/>
  <c r="U15"/>
  <c r="U14"/>
  <c r="N14"/>
  <c r="U13"/>
  <c r="N13"/>
  <c r="U12"/>
  <c r="N12"/>
  <c r="U11"/>
  <c r="U10"/>
  <c r="N10"/>
  <c r="F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U95"/>
  <c r="N95"/>
  <c r="U94"/>
  <c r="N94"/>
  <c r="AD93"/>
  <c r="U93"/>
  <c r="N93"/>
  <c r="AD92"/>
  <c r="U92"/>
  <c r="U91"/>
  <c r="N91"/>
  <c r="U90"/>
  <c r="N90"/>
  <c r="F90"/>
  <c r="AD89"/>
  <c r="U89"/>
  <c r="N89"/>
  <c r="F89"/>
  <c r="AD88"/>
  <c r="U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F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U10"/>
  <c r="AD9"/>
  <c r="U9"/>
  <c r="F9"/>
  <c r="U8"/>
  <c r="U7"/>
  <c r="U6"/>
  <c r="AD5"/>
  <c r="U5"/>
  <c r="U4"/>
  <c r="F4"/>
  <c r="U3"/>
  <c r="I99"/>
  <c r="A1"/>
  <c r="T99" i="61"/>
  <c r="S99"/>
  <c r="R99"/>
  <c r="Q99"/>
  <c r="P99"/>
  <c r="U98"/>
  <c r="N98"/>
  <c r="U97"/>
  <c r="U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F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F62"/>
  <c r="U61"/>
  <c r="U60"/>
  <c r="N60"/>
  <c r="F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F46"/>
  <c r="U45"/>
  <c r="U44"/>
  <c r="N44"/>
  <c r="F44"/>
  <c r="U43"/>
  <c r="U42"/>
  <c r="N42"/>
  <c r="U41"/>
  <c r="U40"/>
  <c r="N40"/>
  <c r="U39"/>
  <c r="U38"/>
  <c r="U37"/>
  <c r="U36"/>
  <c r="F36"/>
  <c r="U35"/>
  <c r="U34"/>
  <c r="F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F12"/>
  <c r="U11"/>
  <c r="F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F84"/>
  <c r="U83"/>
  <c r="U82"/>
  <c r="U81"/>
  <c r="U80"/>
  <c r="U79"/>
  <c r="U78"/>
  <c r="U77"/>
  <c r="U76"/>
  <c r="F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F18"/>
  <c r="U17"/>
  <c r="U16"/>
  <c r="U15"/>
  <c r="F15"/>
  <c r="U14"/>
  <c r="U13"/>
  <c r="U12"/>
  <c r="U11"/>
  <c r="U10"/>
  <c r="U9"/>
  <c r="U8"/>
  <c r="U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F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F60"/>
  <c r="U59"/>
  <c r="N59"/>
  <c r="U58"/>
  <c r="U57"/>
  <c r="N57"/>
  <c r="U56"/>
  <c r="U55"/>
  <c r="N55"/>
  <c r="U54"/>
  <c r="U53"/>
  <c r="N53"/>
  <c r="U52"/>
  <c r="F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F38"/>
  <c r="U37"/>
  <c r="N37"/>
  <c r="F37"/>
  <c r="U36"/>
  <c r="U35"/>
  <c r="N35"/>
  <c r="F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F14"/>
  <c r="U13"/>
  <c r="F13"/>
  <c r="U12"/>
  <c r="N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F60"/>
  <c r="U59"/>
  <c r="U58"/>
  <c r="U57"/>
  <c r="U56"/>
  <c r="U55"/>
  <c r="U54"/>
  <c r="U53"/>
  <c r="N53"/>
  <c r="U52"/>
  <c r="F52"/>
  <c r="U51"/>
  <c r="N51"/>
  <c r="U50"/>
  <c r="N50"/>
  <c r="U49"/>
  <c r="N49"/>
  <c r="U48"/>
  <c r="U47"/>
  <c r="N47"/>
  <c r="U46"/>
  <c r="U45"/>
  <c r="U44"/>
  <c r="U43"/>
  <c r="N43"/>
  <c r="U42"/>
  <c r="F42"/>
  <c r="U41"/>
  <c r="U40"/>
  <c r="F40"/>
  <c r="U39"/>
  <c r="N39"/>
  <c r="U38"/>
  <c r="U37"/>
  <c r="N37"/>
  <c r="U36"/>
  <c r="U35"/>
  <c r="N35"/>
  <c r="U34"/>
  <c r="N34"/>
  <c r="F34"/>
  <c r="U33"/>
  <c r="N33"/>
  <c r="U32"/>
  <c r="U31"/>
  <c r="N31"/>
  <c r="U30"/>
  <c r="U29"/>
  <c r="U28"/>
  <c r="U27"/>
  <c r="N27"/>
  <c r="U26"/>
  <c r="U25"/>
  <c r="U24"/>
  <c r="U23"/>
  <c r="N23"/>
  <c r="U22"/>
  <c r="F22"/>
  <c r="U21"/>
  <c r="N21"/>
  <c r="U20"/>
  <c r="U19"/>
  <c r="N19"/>
  <c r="U18"/>
  <c r="N18"/>
  <c r="U17"/>
  <c r="N17"/>
  <c r="U16"/>
  <c r="F16"/>
  <c r="U15"/>
  <c r="N15"/>
  <c r="U14"/>
  <c r="U13"/>
  <c r="F13"/>
  <c r="U12"/>
  <c r="U11"/>
  <c r="N11"/>
  <c r="F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63" i="61" l="1"/>
  <c r="F59"/>
  <c r="F55"/>
  <c r="F51"/>
  <c r="F43"/>
  <c r="F41"/>
  <c r="F35"/>
  <c r="F27"/>
  <c r="F23"/>
  <c r="F21"/>
  <c r="F7"/>
  <c r="F5"/>
  <c r="F93" i="62"/>
  <c r="F81"/>
  <c r="F79"/>
  <c r="F73"/>
  <c r="F71"/>
  <c r="F65"/>
  <c r="F63"/>
  <c r="F27"/>
  <c r="F25"/>
  <c r="F23"/>
  <c r="F21"/>
  <c r="F15"/>
  <c r="F13"/>
  <c r="F7"/>
  <c r="F5"/>
  <c r="F97" i="63"/>
  <c r="F25"/>
  <c r="F95" i="58"/>
  <c r="F93"/>
  <c r="F91"/>
  <c r="F89"/>
  <c r="F87"/>
  <c r="F73"/>
  <c r="F71"/>
  <c r="F69"/>
  <c r="F67"/>
  <c r="F61"/>
  <c r="F57"/>
  <c r="F53"/>
  <c r="F51"/>
  <c r="F49"/>
  <c r="F47"/>
  <c r="F45"/>
  <c r="F43"/>
  <c r="F41"/>
  <c r="F39"/>
  <c r="F37"/>
  <c r="F31"/>
  <c r="F29"/>
  <c r="F23"/>
  <c r="F97" i="61"/>
  <c r="F95"/>
  <c r="F93"/>
  <c r="F89"/>
  <c r="F87"/>
  <c r="F81"/>
  <c r="F79"/>
  <c r="F77"/>
  <c r="F71"/>
  <c r="F97" i="62"/>
  <c r="F95"/>
  <c r="F91"/>
  <c r="F87"/>
  <c r="F85"/>
  <c r="F83"/>
  <c r="F77"/>
  <c r="F75"/>
  <c r="F69"/>
  <c r="F61"/>
  <c r="F57"/>
  <c r="F55"/>
  <c r="F53"/>
  <c r="F51"/>
  <c r="F49"/>
  <c r="F47"/>
  <c r="F45"/>
  <c r="F43"/>
  <c r="F41"/>
  <c r="F39"/>
  <c r="F37"/>
  <c r="F35"/>
  <c r="F33"/>
  <c r="F29"/>
  <c r="F95" i="63"/>
  <c r="F93"/>
  <c r="F91"/>
  <c r="F89"/>
  <c r="F87"/>
  <c r="F83"/>
  <c r="F81"/>
  <c r="F79"/>
  <c r="F77"/>
  <c r="F75"/>
  <c r="F73"/>
  <c r="F71"/>
  <c r="F69"/>
  <c r="F67"/>
  <c r="F65"/>
  <c r="F63"/>
  <c r="F61"/>
  <c r="F57"/>
  <c r="F55"/>
  <c r="F53"/>
  <c r="F51"/>
  <c r="F45"/>
  <c r="F41"/>
  <c r="F39"/>
  <c r="F37"/>
  <c r="F35"/>
  <c r="F33"/>
  <c r="F31"/>
  <c r="F29"/>
  <c r="F27"/>
  <c r="F23"/>
  <c r="F21"/>
  <c r="F19"/>
  <c r="F13"/>
  <c r="F11"/>
  <c r="F9"/>
  <c r="F7"/>
  <c r="F5"/>
  <c r="F42"/>
  <c r="F38"/>
  <c r="F36"/>
  <c r="F32"/>
  <c r="F30"/>
  <c r="F26"/>
  <c r="F22"/>
  <c r="F20"/>
  <c r="F16"/>
  <c r="F14"/>
  <c r="F12"/>
  <c r="F8"/>
  <c r="F6"/>
  <c r="F4"/>
  <c r="F91" i="61"/>
  <c r="F85"/>
  <c r="F75"/>
  <c r="F57"/>
  <c r="F45"/>
  <c r="F31" i="62"/>
  <c r="C99" i="55"/>
  <c r="F11" i="58"/>
  <c r="F7"/>
  <c r="F87" i="56"/>
  <c r="F5"/>
  <c r="F45" i="57"/>
  <c r="F19"/>
  <c r="F79" i="58"/>
  <c r="F65"/>
  <c r="F35"/>
  <c r="F19"/>
  <c r="F58" i="56"/>
  <c r="F17" i="62"/>
  <c r="N88"/>
  <c r="N92"/>
  <c r="N96"/>
  <c r="F93" i="55"/>
  <c r="F79" i="56"/>
  <c r="F11" i="62"/>
  <c r="F85" i="63"/>
  <c r="C99" i="57"/>
  <c r="F49"/>
  <c r="N7" i="58"/>
  <c r="C99" i="63"/>
  <c r="F49"/>
  <c r="F47"/>
  <c r="F43"/>
  <c r="F17"/>
  <c r="F15"/>
  <c r="B99"/>
  <c r="F67" i="62"/>
  <c r="F59"/>
  <c r="F83" i="61"/>
  <c r="F73"/>
  <c r="F69"/>
  <c r="F67"/>
  <c r="F65"/>
  <c r="F61"/>
  <c r="F53"/>
  <c r="F49"/>
  <c r="F37"/>
  <c r="F31"/>
  <c r="F19"/>
  <c r="F15"/>
  <c r="F13"/>
  <c r="B99"/>
  <c r="F85" i="56"/>
  <c r="C99"/>
  <c r="B99"/>
  <c r="F47"/>
  <c r="F39" i="55"/>
  <c r="F96" i="58"/>
  <c r="F85"/>
  <c r="F83"/>
  <c r="F81"/>
  <c r="F77"/>
  <c r="F75"/>
  <c r="F59"/>
  <c r="F55"/>
  <c r="F33"/>
  <c r="B99"/>
  <c r="F25"/>
  <c r="F71" i="57"/>
  <c r="F68"/>
  <c r="F65"/>
  <c r="F44"/>
  <c r="F33"/>
  <c r="F31"/>
  <c r="F29"/>
  <c r="F25"/>
  <c r="F17"/>
  <c r="F1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O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O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N58"/>
  <c r="N62"/>
  <c r="N66"/>
  <c r="N70"/>
  <c r="O70" s="1"/>
  <c r="N74"/>
  <c r="N78"/>
  <c r="N9"/>
  <c r="O9" s="1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O56" s="1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N85"/>
  <c r="O85" s="1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13"/>
  <c r="V32"/>
  <c r="O32"/>
  <c r="V47"/>
  <c r="O16"/>
  <c r="V43"/>
  <c r="O98"/>
  <c r="O10" i="56"/>
  <c r="O35"/>
  <c r="V40"/>
  <c r="O42"/>
  <c r="O51"/>
  <c r="N8" i="55"/>
  <c r="F9"/>
  <c r="I99"/>
  <c r="M99"/>
  <c r="G10"/>
  <c r="N12"/>
  <c r="O12" s="1"/>
  <c r="F13"/>
  <c r="V22"/>
  <c r="N28"/>
  <c r="O28" s="1"/>
  <c r="F29"/>
  <c r="O30"/>
  <c r="G42"/>
  <c r="N44"/>
  <c r="F45"/>
  <c r="V54"/>
  <c r="N60"/>
  <c r="F61"/>
  <c r="O13" i="56"/>
  <c r="V62" i="55"/>
  <c r="V74"/>
  <c r="V94"/>
  <c r="V6" i="56"/>
  <c r="V15"/>
  <c r="V36"/>
  <c r="O38"/>
  <c r="V52"/>
  <c r="V54"/>
  <c r="V59"/>
  <c r="V62"/>
  <c r="V70"/>
  <c r="V75"/>
  <c r="V86"/>
  <c r="V12" i="55"/>
  <c r="V17"/>
  <c r="V28"/>
  <c r="V90"/>
  <c r="V95"/>
  <c r="V18" i="56"/>
  <c r="O18"/>
  <c r="V34"/>
  <c r="V43"/>
  <c r="V48"/>
  <c r="B99" i="55"/>
  <c r="F3"/>
  <c r="K99"/>
  <c r="F5"/>
  <c r="O19"/>
  <c r="N20"/>
  <c r="F21"/>
  <c r="N36"/>
  <c r="F37"/>
  <c r="N52"/>
  <c r="F53"/>
  <c r="O5" i="56"/>
  <c r="O21"/>
  <c r="O37"/>
  <c r="O53"/>
  <c r="O61"/>
  <c r="O77"/>
  <c r="O70" i="55"/>
  <c r="O78"/>
  <c r="O86"/>
  <c r="V14" i="56"/>
  <c r="V28"/>
  <c r="V30"/>
  <c r="V46"/>
  <c r="V55"/>
  <c r="V58"/>
  <c r="V66"/>
  <c r="V71"/>
  <c r="V74"/>
  <c r="V82"/>
  <c r="V87"/>
  <c r="V90"/>
  <c r="V98"/>
  <c r="J99" i="55"/>
  <c r="G6"/>
  <c r="N24"/>
  <c r="O24" s="1"/>
  <c r="N40"/>
  <c r="N56"/>
  <c r="V63"/>
  <c r="V79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V14"/>
  <c r="N20"/>
  <c r="F21"/>
  <c r="V88" i="55"/>
  <c r="V92"/>
  <c r="F3" i="56"/>
  <c r="F99" s="1"/>
  <c r="V5"/>
  <c r="V9"/>
  <c r="V13"/>
  <c r="V17"/>
  <c r="V21"/>
  <c r="V29"/>
  <c r="V33"/>
  <c r="V37"/>
  <c r="V53"/>
  <c r="V57"/>
  <c r="V61"/>
  <c r="V73"/>
  <c r="V77"/>
  <c r="V81"/>
  <c r="V85"/>
  <c r="V89"/>
  <c r="V93"/>
  <c r="V97"/>
  <c r="N3" i="57"/>
  <c r="V30" i="58"/>
  <c r="O30"/>
  <c r="V46"/>
  <c r="V62"/>
  <c r="V78"/>
  <c r="V94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39" i="56" l="1"/>
  <c r="V23"/>
  <c r="V27"/>
  <c r="V11"/>
  <c r="V19"/>
  <c r="F99" i="63"/>
  <c r="V71" i="55"/>
  <c r="O7"/>
  <c r="V7" i="56"/>
  <c r="O51" i="55"/>
  <c r="V31" i="56"/>
  <c r="O63"/>
  <c r="O55"/>
  <c r="O4" i="55"/>
  <c r="O35"/>
  <c r="G9" i="57"/>
  <c r="V9" s="1"/>
  <c r="O95" i="56"/>
  <c r="O87"/>
  <c r="O79"/>
  <c r="O71"/>
  <c r="O6" i="58"/>
  <c r="E99" i="56"/>
  <c r="O66" i="55"/>
  <c r="O17"/>
  <c r="O82"/>
  <c r="O74"/>
  <c r="O3"/>
  <c r="O95"/>
  <c r="V97" i="58"/>
  <c r="O52" i="56"/>
  <c r="O36"/>
  <c r="O42" i="58"/>
  <c r="V50" i="56"/>
  <c r="O22"/>
  <c r="O46" i="55"/>
  <c r="O60" i="56"/>
  <c r="O87" i="55"/>
  <c r="O66" i="56"/>
  <c r="O46"/>
  <c r="O6"/>
  <c r="V65" i="58"/>
  <c r="O22" i="55"/>
  <c r="O80" i="56"/>
  <c r="O72"/>
  <c r="O11" i="55"/>
  <c r="O58" i="56"/>
  <c r="O14"/>
  <c r="O38" i="55"/>
  <c r="O94" i="56"/>
  <c r="O86"/>
  <c r="O62" i="55"/>
  <c r="O78" i="56"/>
  <c r="O96"/>
  <c r="O81" i="58"/>
  <c r="O41"/>
  <c r="O25"/>
  <c r="G34" i="55"/>
  <c r="V34" s="1"/>
  <c r="O74" i="58"/>
  <c r="O26"/>
  <c r="O44" i="57"/>
  <c r="O9" i="58"/>
  <c r="O65" i="56"/>
  <c r="O74"/>
  <c r="O62"/>
  <c r="O54"/>
  <c r="O26"/>
  <c r="O32"/>
  <c r="O92"/>
  <c r="O84"/>
  <c r="O76"/>
  <c r="O68"/>
  <c r="O64"/>
  <c r="O48"/>
  <c r="O45"/>
  <c r="V32"/>
  <c r="G91" i="55"/>
  <c r="G60"/>
  <c r="V60" s="1"/>
  <c r="G56"/>
  <c r="V56" s="1"/>
  <c r="G48"/>
  <c r="G44"/>
  <c r="V44" s="1"/>
  <c r="G14"/>
  <c r="O14" s="1"/>
  <c r="V80"/>
  <c r="O72"/>
  <c r="V68"/>
  <c r="O52"/>
  <c r="O36"/>
  <c r="O9"/>
  <c r="D99"/>
  <c r="O89" i="56"/>
  <c r="O88"/>
  <c r="V69"/>
  <c r="V65"/>
  <c r="V49"/>
  <c r="G8"/>
  <c r="V8" s="1"/>
  <c r="G4"/>
  <c r="V4" s="1"/>
  <c r="O98"/>
  <c r="O90"/>
  <c r="O82"/>
  <c r="V47"/>
  <c r="O44"/>
  <c r="O25"/>
  <c r="G96" i="55"/>
  <c r="G84"/>
  <c r="V76"/>
  <c r="G64"/>
  <c r="G40"/>
  <c r="V40" s="1"/>
  <c r="E99"/>
  <c r="O20"/>
  <c r="O90"/>
  <c r="V61" i="58"/>
  <c r="O29"/>
  <c r="V77"/>
  <c r="V37"/>
  <c r="G25" i="57"/>
  <c r="V25" s="1"/>
  <c r="O4"/>
  <c r="G91" i="58"/>
  <c r="G75"/>
  <c r="G59"/>
  <c r="G43"/>
  <c r="G27"/>
  <c r="E99"/>
  <c r="G11"/>
  <c r="V11" s="1"/>
  <c r="V93"/>
  <c r="V66"/>
  <c r="O57"/>
  <c r="O53"/>
  <c r="O45"/>
  <c r="O17"/>
  <c r="D99"/>
  <c r="G38" i="57"/>
  <c r="V38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34" l="1"/>
  <c r="O5" i="57"/>
  <c r="O60" i="55"/>
  <c r="O49"/>
  <c r="O44"/>
  <c r="O4" i="56"/>
  <c r="O61" i="57"/>
  <c r="V53"/>
  <c r="O12" i="56"/>
  <c r="O8"/>
  <c r="V91" i="55"/>
  <c r="O91"/>
  <c r="O56"/>
  <c r="V48"/>
  <c r="O48"/>
  <c r="V14"/>
  <c r="O40"/>
  <c r="O96"/>
  <c r="V96"/>
  <c r="O84"/>
  <c r="V84"/>
  <c r="O64"/>
  <c r="V64"/>
  <c r="O56" i="58"/>
  <c r="O25" i="57"/>
  <c r="O21"/>
  <c r="V91" i="58"/>
  <c r="O91"/>
  <c r="O75"/>
  <c r="V75"/>
  <c r="O59"/>
  <c r="V59"/>
  <c r="V43"/>
  <c r="O43"/>
  <c r="O27"/>
  <c r="V27"/>
  <c r="O11"/>
  <c r="O77" i="57"/>
  <c r="O38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BY8"/>
  <c r="CG95"/>
  <c r="BY7"/>
  <c r="CM7"/>
  <c r="DA7"/>
  <c r="CO93"/>
  <c r="CM95"/>
  <c r="CT95"/>
  <c r="DA95"/>
  <c r="BY66"/>
  <c r="DB95"/>
  <c r="DB67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96"/>
  <c r="DH96" s="1"/>
  <c r="D96" i="40" s="1"/>
  <c r="BF56" i="54"/>
  <c r="DH56" s="1"/>
  <c r="D56" i="40" s="1"/>
  <c r="BF42" i="54"/>
  <c r="DH42" s="1"/>
  <c r="D42" i="40" s="1"/>
  <c r="BF32" i="54"/>
  <c r="DH32" s="1"/>
  <c r="D32" i="40" s="1"/>
  <c r="BF28" i="54"/>
  <c r="DH28" s="1"/>
  <c r="D28" i="40" s="1"/>
  <c r="BF24" i="54"/>
  <c r="DH24" s="1"/>
  <c r="D24" i="40" s="1"/>
  <c r="BF16" i="54"/>
  <c r="BF14"/>
  <c r="DH14" s="1"/>
  <c r="D14" i="40" s="1"/>
  <c r="AY24" i="54"/>
  <c r="AY96"/>
  <c r="AY93"/>
  <c r="AY70"/>
  <c r="AY67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H92" s="1"/>
  <c r="D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AY4"/>
  <c r="AY6"/>
  <c r="AY8"/>
  <c r="AY9"/>
  <c r="AY15"/>
  <c r="AY17"/>
  <c r="AY19"/>
  <c r="DJ19"/>
  <c r="F19" i="40" s="1"/>
  <c r="AY29" i="54"/>
  <c r="DG29" s="1"/>
  <c r="C29" i="40" s="1"/>
  <c r="DH29" i="54"/>
  <c r="D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AY18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35" i="54" l="1"/>
  <c r="CW8"/>
  <c r="CW74"/>
  <c r="CP18"/>
  <c r="CP12"/>
  <c r="CP87"/>
  <c r="CP83"/>
  <c r="CP44"/>
  <c r="CP26"/>
  <c r="CP30"/>
  <c r="DK5"/>
  <c r="DK6"/>
  <c r="CI16"/>
  <c r="CI26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C99"/>
  <c r="G99" s="1"/>
  <c r="G34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N78" i="26" s="1"/>
  <c r="O78" i="53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<sst xmlns="http://schemas.openxmlformats.org/spreadsheetml/2006/main" count="8026" uniqueCount="533">
  <si>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</si>
  <si>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</si>
  <si>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</si>
  <si>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</si>
  <si>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</si>
  <si>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</si>
  <si>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</si>
  <si>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</si>
  <si>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</si>
  <si>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</si>
  <si>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</si>
  <si>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</si>
  <si>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</si>
  <si>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</si>
  <si>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</si>
  <si>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</si>
  <si>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</si>
  <si>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</si>
  <si>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</si>
  <si>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</si>
  <si>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</si>
  <si>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</si>
  <si>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</si>
  <si>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</si>
  <si>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</si>
  <si>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</si>
  <si>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</si>
  <si>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</si>
  <si>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</si>
  <si>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</si>
  <si>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</si>
  <si>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</si>
  <si>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</si>
  <si>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</si>
  <si>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</si>
  <si>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</si>
  <si>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</si>
  <si>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</si>
  <si>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</si>
  <si>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</si>
  <si>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</si>
  <si>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</si>
  <si>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</si>
  <si>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</si>
  <si>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</si>
  <si>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</si>
  <si>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</si>
  <si>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</si>
  <si>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</si>
  <si>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</si>
  <si>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</si>
  <si>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</si>
  <si>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</si>
  <si>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</si>
  <si>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</si>
  <si>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</si>
  <si>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</si>
  <si>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</si>
  <si>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</si>
  <si>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</si>
  <si>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</si>
  <si>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</si>
  <si>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</si>
  <si>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</si>
  <si>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</si>
  <si>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</si>
  <si>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</si>
  <si>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</si>
  <si>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</si>
  <si>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</si>
  <si>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</si>
  <si>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</si>
  <si>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</si>
  <si>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</si>
  <si>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</si>
  <si>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</si>
  <si>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</si>
  <si>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</si>
  <si>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</si>
  <si>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</si>
  <si>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</si>
  <si>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</si>
  <si>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</si>
  <si>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</si>
  <si>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</si>
  <si>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</si>
  <si>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</si>
  <si>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</si>
  <si>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</si>
  <si>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</si>
  <si>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</si>
  <si>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</si>
  <si>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</si>
  <si>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</si>
  <si>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</si>
  <si>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</si>
  <si>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</si>
  <si>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</si>
  <si>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</si>
  <si>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</si>
  <si>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</si>
  <si>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</si>
  <si>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</si>
  <si>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</si>
  <si>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</si>
  <si>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</si>
  <si>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</si>
  <si>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</si>
  <si>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</si>
  <si>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</si>
  <si>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</si>
  <si>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</si>
  <si>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</si>
  <si>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</si>
  <si>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</si>
  <si>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</si>
  <si>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</si>
  <si>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</si>
  <si>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</si>
  <si>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</si>
  <si>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</si>
  <si>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</si>
  <si>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</si>
  <si>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</si>
  <si>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</si>
  <si>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</si>
  <si>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</si>
  <si>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</si>
  <si>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</si>
  <si>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</si>
  <si>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</si>
  <si>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</si>
  <si>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</si>
  <si>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</si>
  <si>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</si>
  <si>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</si>
  <si>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</si>
  <si>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</si>
  <si>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</si>
  <si>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</si>
  <si>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</si>
  <si>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</si>
  <si>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</si>
  <si>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</si>
  <si>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</si>
  <si>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</si>
  <si>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</si>
  <si>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</si>
  <si>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</si>
  <si>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</si>
  <si>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</si>
  <si>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</si>
  <si>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</si>
  <si>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</si>
  <si>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</si>
  <si>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</si>
  <si>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</si>
  <si>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</si>
  <si>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</si>
  <si>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</si>
  <si>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</si>
  <si>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</si>
  <si>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</si>
  <si>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</si>
  <si>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</si>
  <si>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</si>
  <si>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</si>
  <si>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</si>
  <si>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</si>
  <si>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</si>
  <si>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</si>
  <si>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</si>
  <si>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</si>
  <si>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</si>
  <si>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</si>
  <si>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</si>
  <si>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</si>
  <si>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</si>
  <si>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</si>
  <si>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</si>
  <si>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</si>
  <si>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</si>
  <si>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</si>
  <si>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</si>
  <si>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</si>
  <si>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</si>
  <si>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</si>
  <si>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</si>
  <si>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</si>
  <si>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</si>
  <si>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</si>
  <si>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</si>
  <si>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</si>
  <si>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</si>
  <si>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</si>
  <si>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</si>
  <si>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</si>
  <si>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</si>
  <si>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</si>
  <si>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</si>
  <si>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</si>
  <si>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</si>
  <si>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</si>
  <si>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</si>
  <si>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</si>
  <si>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</si>
  <si>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</si>
  <si>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</si>
  <si>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</si>
  <si>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</si>
  <si>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</si>
  <si>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</si>
  <si>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</si>
  <si>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</si>
  <si>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</si>
  <si>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</si>
  <si>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</si>
  <si>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</si>
  <si>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</si>
  <si>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</si>
  <si>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</si>
  <si>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</si>
  <si>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</si>
  <si>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</si>
  <si>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</si>
  <si>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</si>
  <si>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</si>
  <si>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</si>
  <si>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</si>
  <si>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</si>
  <si>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</si>
  <si>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</si>
  <si>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</si>
  <si>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</si>
  <si>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</si>
  <si>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</si>
  <si>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</si>
  <si>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</si>
  <si>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</si>
  <si>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</si>
  <si>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</si>
  <si>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</si>
  <si>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</si>
  <si>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</si>
  <si>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</si>
  <si>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</si>
  <si>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</si>
  <si>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</si>
  <si>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</si>
  <si>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</si>
  <si>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</si>
  <si>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</si>
  <si>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</si>
  <si>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</si>
  <si>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</si>
  <si>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</si>
  <si>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</si>
  <si>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</si>
  <si>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</si>
  <si>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</si>
  <si>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</si>
  <si>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</si>
  <si>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</si>
  <si>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</si>
  <si>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</si>
  <si>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</si>
  <si>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</si>
  <si>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</si>
  <si>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</si>
  <si>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</si>
  <si>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</si>
  <si>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</si>
  <si>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</si>
  <si>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</si>
  <si>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</si>
  <si>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</si>
  <si>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</si>
  <si>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</si>
  <si>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</si>
  <si>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</si>
  <si>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</si>
  <si>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</si>
  <si>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</si>
  <si>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</si>
  <si>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</si>
  <si>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</si>
  <si>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</si>
  <si>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</si>
  <si>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</si>
  <si>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</si>
  <si>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</si>
  <si>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</si>
  <si>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</si>
  <si>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</si>
  <si>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</si>
  <si>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</si>
  <si>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</si>
  <si>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</si>
  <si>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</si>
  <si>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</si>
  <si>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</si>
  <si>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</si>
  <si>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</si>
  <si>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</si>
  <si>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</si>
  <si>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</si>
  <si>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</si>
  <si>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</si>
  <si>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</si>
  <si>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</si>
  <si>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</si>
  <si>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</si>
  <si>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</si>
  <si>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</si>
  <si>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</si>
  <si>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</si>
  <si>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</si>
  <si>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</si>
  <si>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</si>
  <si>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</si>
  <si>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</si>
  <si>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</si>
  <si>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</si>
  <si>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</si>
  <si>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</si>
  <si>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</si>
  <si>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</si>
  <si>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</si>
  <si>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</si>
  <si>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</si>
  <si>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</si>
  <si>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</si>
  <si>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</si>
  <si>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</si>
  <si>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</si>
  <si>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</si>
  <si>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</si>
  <si>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</si>
  <si>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</si>
  <si>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</si>
  <si>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</si>
  <si>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</si>
  <si>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</si>
  <si>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</si>
  <si>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</si>
  <si>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</si>
  <si>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</si>
  <si>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</si>
  <si>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</si>
  <si>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</si>
  <si>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</si>
  <si>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</si>
  <si>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</si>
  <si>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</si>
  <si>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</si>
  <si>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</si>
  <si>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</si>
  <si>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</si>
  <si>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</si>
  <si>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</si>
  <si>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</si>
  <si>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</si>
  <si>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</si>
  <si>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</si>
  <si>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</si>
  <si>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</si>
  <si>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</si>
  <si>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</si>
  <si>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</si>
  <si>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</si>
  <si>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</si>
  <si>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</si>
  <si>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</si>
  <si>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</si>
  <si>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</si>
  <si>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</si>
  <si>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</si>
  <si>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</si>
  <si>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</si>
  <si>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</si>
  <si>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</si>
  <si>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</si>
  <si>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</si>
  <si>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</si>
  <si>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</si>
  <si>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</si>
  <si>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</si>
  <si>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</si>
  <si>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</si>
  <si>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</si>
  <si>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</si>
  <si>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</si>
  <si>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</si>
  <si>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</si>
  <si>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</si>
  <si>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</si>
  <si>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</si>
  <si>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</si>
  <si>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</si>
  <si>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</si>
  <si>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</si>
  <si>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</si>
  <si>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</si>
  <si>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</si>
  <si>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</si>
  <si>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</si>
  <si>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</si>
  <si>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</si>
  <si>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</si>
  <si>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</si>
  <si>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</si>
  <si>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</si>
  <si>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</si>
  <si>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</si>
  <si>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</si>
  <si>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</si>
  <si>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</si>
  <si>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</si>
  <si>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</si>
  <si>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</si>
  <si>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</si>
  <si>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</si>
  <si>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</si>
  <si>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</si>
  <si>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</si>
  <si>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</si>
  <si>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</si>
  <si>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</si>
  <si>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</si>
  <si>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</si>
  <si>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</si>
  <si>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</si>
  <si>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</si>
  <si>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</si>
  <si>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</si>
  <si>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</si>
  <si>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</si>
  <si>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</si>
  <si>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</si>
  <si>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</si>
  <si>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</si>
  <si>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</si>
  <si>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</si>
  <si>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</si>
  <si>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</si>
  <si>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</si>
  <si>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</si>
  <si>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</si>
  <si>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</si>
  <si>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</si>
  <si>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</si>
  <si>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</si>
  <si>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61IS2022/10/02</t>
  </si>
  <si>
    <t>BRBCL(ER-23)</t>
  </si>
  <si>
    <t>FSTPP I &amp; II(ER-23)</t>
  </si>
  <si>
    <t>KGSU1AND2(SR-31)</t>
  </si>
  <si>
    <t>KGSU3AND4(SR-31)</t>
  </si>
  <si>
    <t>KHSTPP-II(ER-23)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</si>
  <si>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</si>
  <si>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</si>
  <si>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</si>
  <si>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</si>
  <si>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</si>
  <si>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</si>
  <si>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</si>
  <si>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</si>
  <si>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</si>
  <si>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</si>
  <si>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</si>
  <si>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SASAN(WR-35)</t>
  </si>
  <si>
    <t>SIMHST2(SR-31)</t>
  </si>
  <si>
    <t>TALA(ER-23)</t>
  </si>
  <si>
    <t>TALST2(SR-31)</t>
  </si>
  <si>
    <t>VALLURNTECL(SR-31)</t>
  </si>
  <si>
    <t>CHANJUII</t>
  </si>
  <si>
    <t>GBHHPL</t>
  </si>
  <si>
    <t>GEE_HP</t>
  </si>
  <si>
    <t>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</si>
  <si>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</si>
  <si>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</si>
  <si>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</si>
  <si>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</si>
  <si>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</si>
  <si>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</si>
  <si>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</si>
  <si>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</si>
  <si>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MSEB_Beneficiary</t>
  </si>
  <si>
    <t>TS1PL_BKN</t>
  </si>
  <si>
    <t>ANTA_CRF(NR-106)</t>
  </si>
  <si>
    <t>ANTA_GF(NR-106)</t>
  </si>
  <si>
    <t>ANTA_LF(NR-106)</t>
  </si>
  <si>
    <t>ANTA_RF(NR-106)</t>
  </si>
  <si>
    <t>AURY_CRF(NR-106)</t>
  </si>
  <si>
    <t>AURY_GF(NR-106)</t>
  </si>
  <si>
    <t>AURY_LF(NR-106)</t>
  </si>
  <si>
    <t>AURY_RF(NR-106)</t>
  </si>
  <si>
    <t>BSIUL(NR-106)</t>
  </si>
  <si>
    <t>CHAMERA1(NR-106)</t>
  </si>
  <si>
    <t>CHAMERA2(NR-106)</t>
  </si>
  <si>
    <t>CHAMERA3(NR-106)</t>
  </si>
  <si>
    <t>DADRI_CRF(NR-106)</t>
  </si>
  <si>
    <t>DADRI_GF(NR-106)</t>
  </si>
  <si>
    <t>DADRI_LF(NR-106)</t>
  </si>
  <si>
    <t>DADRI_RF(NR-106)</t>
  </si>
  <si>
    <t>DADRT2(NR-106)</t>
  </si>
  <si>
    <t>DHAULIGNGA(NR-106)</t>
  </si>
  <si>
    <t>DULHASTI(NR-106)</t>
  </si>
  <si>
    <t>JHAJJAR(NR-106)</t>
  </si>
  <si>
    <t>KOTESHWR(NR-106)</t>
  </si>
  <si>
    <t>NAPP(NR-106)</t>
  </si>
  <si>
    <t>NJPC(NR-106)</t>
  </si>
  <si>
    <t>PARBATI3(NR-106)</t>
  </si>
  <si>
    <t>RAPPB(NR-106)</t>
  </si>
  <si>
    <t>RAPPC(NR-106)</t>
  </si>
  <si>
    <t>RIHAND1(NR-106)</t>
  </si>
  <si>
    <t>RIHAND2(NR-106)</t>
  </si>
  <si>
    <t>RIHAND3(NR-106)</t>
  </si>
  <si>
    <t>SALAL(NR-106)</t>
  </si>
  <si>
    <t>SEWA2(NR-106)</t>
  </si>
  <si>
    <t>SINGRAULI(NR-106)</t>
  </si>
  <si>
    <t>SINGRAULI_HYDRO(NR-106)</t>
  </si>
  <si>
    <t>TANAKPUR(NR-106)</t>
  </si>
  <si>
    <t>TEHRI(NR-106)</t>
  </si>
  <si>
    <t>UNCHAHAR1(NR-106)</t>
  </si>
  <si>
    <t>UNCHAHAR2(NR-106)</t>
  </si>
  <si>
    <t>UNCHAHAR3(NR-106)</t>
  </si>
  <si>
    <t>UNCHAHAR4(NR-106)</t>
  </si>
  <si>
    <t>URI(NR-106)</t>
  </si>
  <si>
    <t>URI2(NR-106)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</si>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</sst>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1" fillId="0" borderId="0" xfId="1" applyNumberFormat="1" applyFill="1"/>
    <xf numFmtId="0" fontId="0" fillId="30" borderId="0" xfId="0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286.24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286.24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286.24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286.24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F3" sqref="F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373.76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44836</v>
      </c>
      <c r="Z3" s="37">
        <f>S3</f>
        <v>44836</v>
      </c>
      <c r="AE3" s="36"/>
      <c r="AH3" s="38">
        <f>AV4</f>
        <v>44836</v>
      </c>
    </row>
    <row r="4" spans="1:48" ht="15.75" thickBot="1">
      <c r="A4" s="37">
        <f>frq!A1</f>
        <v>44836</v>
      </c>
      <c r="L4" s="37">
        <f>frq!A1</f>
        <v>44836</v>
      </c>
      <c r="P4" s="37">
        <f>frq!A1</f>
        <v>44836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16.608000000000001</v>
      </c>
      <c r="AF6" s="56">
        <f>'MSW BWN'!C3</f>
        <v>16.608000000000001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16.28</v>
      </c>
      <c r="AF7" s="56">
        <f>'MSW BWN'!C4</f>
        <v>16.28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16.82</v>
      </c>
      <c r="AF8" s="56">
        <f>'MSW BWN'!C5</f>
        <v>16.82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16.032</v>
      </c>
      <c r="AF9" s="56">
        <f>'MSW BWN'!C6</f>
        <v>16.032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16.916</v>
      </c>
      <c r="AF10" s="56">
        <f>'MSW BWN'!C7</f>
        <v>16.916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17.643999999999998</v>
      </c>
      <c r="AF11" s="56">
        <f>'MSW BWN'!C8</f>
        <v>17.643999999999998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</v>
      </c>
      <c r="AF12" s="56">
        <f>'MSW BWN'!C9</f>
        <v>17.3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18.088000000000001</v>
      </c>
      <c r="AF13" s="56">
        <f>'MSW BWN'!C10</f>
        <v>18.088000000000001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18.184000000000001</v>
      </c>
      <c r="AF14" s="56">
        <f>'MSW BWN'!C11</f>
        <v>18.184000000000001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19.103999999999999</v>
      </c>
      <c r="AF15" s="56">
        <f>'MSW BWN'!C12</f>
        <v>19.103999999999999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19.7</v>
      </c>
      <c r="AF16" s="56">
        <f>'MSW BWN'!C13</f>
        <v>19.7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19.276</v>
      </c>
      <c r="AF17" s="56">
        <f>'MSW BWN'!C14</f>
        <v>19.276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19.239999999999998</v>
      </c>
      <c r="AF18" s="56">
        <f>'MSW BWN'!C15</f>
        <v>19.239999999999998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18.184000000000001</v>
      </c>
      <c r="AF19" s="56">
        <f>'MSW BWN'!C16</f>
        <v>18.184000000000001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17.088000000000001</v>
      </c>
      <c r="AF20" s="56">
        <f>'MSW BWN'!C17</f>
        <v>17.088000000000001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17.588000000000001</v>
      </c>
      <c r="AF21" s="56">
        <f>'MSW BWN'!C18</f>
        <v>17.588000000000001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17.972000000000001</v>
      </c>
      <c r="AF22" s="56">
        <f>'MSW BWN'!C19</f>
        <v>17.972000000000001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17.992000000000001</v>
      </c>
      <c r="AF23" s="56">
        <f>'MSW BWN'!C20</f>
        <v>17.992000000000001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17.527999999999999</v>
      </c>
      <c r="AF24" s="56">
        <f>'MSW BWN'!C21</f>
        <v>17.527999999999999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17.739999999999998</v>
      </c>
      <c r="AF25" s="56">
        <f>'MSW BWN'!C22</f>
        <v>17.739999999999998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18.164000000000001</v>
      </c>
      <c r="AF26" s="56">
        <f>'MSW BWN'!C23</f>
        <v>18.164000000000001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18.568000000000001</v>
      </c>
      <c r="AF27" s="56">
        <f>'MSW BWN'!C24</f>
        <v>18.568000000000001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18.664000000000001</v>
      </c>
      <c r="AF28" s="56">
        <f>'MSW BWN'!C25</f>
        <v>18.664000000000001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18.507999999999999</v>
      </c>
      <c r="AF29" s="56">
        <f>'MSW BWN'!C26</f>
        <v>18.507999999999999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16.972000000000001</v>
      </c>
      <c r="AF30" s="56">
        <f>'MSW BWN'!C27</f>
        <v>16.972000000000001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17.012</v>
      </c>
      <c r="AF31" s="56">
        <f>'MSW BWN'!C28</f>
        <v>17.012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17.547999999999998</v>
      </c>
      <c r="AF32" s="56">
        <f>'MSW BWN'!C29</f>
        <v>17.547999999999998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17.068000000000001</v>
      </c>
      <c r="AF33" s="56">
        <f>'MSW BWN'!C30</f>
        <v>17.068000000000001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18.007999999999999</v>
      </c>
      <c r="AF34" s="56">
        <f>'MSW BWN'!C31</f>
        <v>18.007999999999999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17.512</v>
      </c>
      <c r="AF35" s="56">
        <f>'MSW BWN'!C32</f>
        <v>17.512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17.643999999999998</v>
      </c>
      <c r="AF36" s="56">
        <f>'MSW BWN'!C33</f>
        <v>17.643999999999998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16.876000000000001</v>
      </c>
      <c r="AF37" s="56">
        <f>'MSW BWN'!C34</f>
        <v>16.876000000000001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16.78</v>
      </c>
      <c r="AF38" s="56">
        <f>'MSW BWN'!C35</f>
        <v>16.78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16.760000000000002</v>
      </c>
      <c r="AF39" s="56">
        <f>'MSW BWN'!C36</f>
        <v>16.760000000000002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17.128</v>
      </c>
      <c r="AF40" s="56">
        <f>'MSW BWN'!C37</f>
        <v>17.128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16.36</v>
      </c>
      <c r="AF41" s="56">
        <f>'MSW BWN'!C38</f>
        <v>16.36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13.247999999999999</v>
      </c>
      <c r="AF42" s="56">
        <f>'MSW BWN'!C39</f>
        <v>13.247999999999999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10.635999999999999</v>
      </c>
      <c r="AF43" s="56">
        <f>'MSW BWN'!C40</f>
        <v>10.635999999999999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10.407999999999999</v>
      </c>
      <c r="AF44" s="56">
        <f>'MSW BWN'!C41</f>
        <v>10.407999999999999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10.848000000000001</v>
      </c>
      <c r="AF45" s="56">
        <f>'MSW BWN'!C42</f>
        <v>10.848000000000001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11.348000000000001</v>
      </c>
      <c r="AF46" s="56">
        <f>'MSW BWN'!C43</f>
        <v>11.348000000000001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12.48</v>
      </c>
      <c r="AF47" s="56">
        <f>'MSW BWN'!C44</f>
        <v>12.48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13.592000000000001</v>
      </c>
      <c r="AF48" s="56">
        <f>'MSW BWN'!C45</f>
        <v>13.592000000000001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14.956</v>
      </c>
      <c r="AF49" s="56">
        <f>'MSW BWN'!C46</f>
        <v>14.956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15.592000000000001</v>
      </c>
      <c r="AF50" s="56">
        <f>'MSW BWN'!C47</f>
        <v>15.592000000000001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16.012</v>
      </c>
      <c r="AF51" s="56">
        <f>'MSW BWN'!C48</f>
        <v>16.012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16.664000000000001</v>
      </c>
      <c r="AF52" s="56">
        <f>'MSW BWN'!C49</f>
        <v>16.664000000000001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16.588000000000001</v>
      </c>
      <c r="AF53" s="56">
        <f>'MSW BWN'!C50</f>
        <v>16.588000000000001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16.744</v>
      </c>
      <c r="AF54" s="56">
        <f>'MSW BWN'!C51</f>
        <v>16.744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17.239999999999998</v>
      </c>
      <c r="AF55" s="56">
        <f>'MSW BWN'!C52</f>
        <v>17.239999999999998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17.128</v>
      </c>
      <c r="AF56" s="56">
        <f>'MSW BWN'!C53</f>
        <v>17.128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17.547999999999998</v>
      </c>
      <c r="AF57" s="56">
        <f>'MSW BWN'!C54</f>
        <v>17.547999999999998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17.911999999999999</v>
      </c>
      <c r="AF58" s="56">
        <f>'MSW BWN'!C55</f>
        <v>17.911999999999999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17.992000000000001</v>
      </c>
      <c r="AF59" s="56">
        <f>'MSW BWN'!C56</f>
        <v>17.992000000000001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17.896000000000001</v>
      </c>
      <c r="AF60" s="56">
        <f>'MSW BWN'!C57</f>
        <v>17.896000000000001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17.512</v>
      </c>
      <c r="AF61" s="56">
        <f>'MSW BWN'!C58</f>
        <v>17.512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16.3</v>
      </c>
      <c r="AF62" s="56">
        <f>'MSW BWN'!C59</f>
        <v>16.3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16.588000000000001</v>
      </c>
      <c r="AF63" s="56">
        <f>'MSW BWN'!C60</f>
        <v>16.588000000000001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17.012</v>
      </c>
      <c r="AF64" s="56">
        <f>'MSW BWN'!C61</f>
        <v>17.012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16.568000000000001</v>
      </c>
      <c r="AF65" s="56">
        <f>'MSW BWN'!C62</f>
        <v>16.568000000000001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16.512</v>
      </c>
      <c r="AF66" s="56">
        <f>'MSW BWN'!C63</f>
        <v>16.512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17.204000000000001</v>
      </c>
      <c r="AF67" s="56">
        <f>'MSW BWN'!C64</f>
        <v>17.204000000000001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16.876000000000001</v>
      </c>
      <c r="AF68" s="56">
        <f>'MSW BWN'!C65</f>
        <v>16.876000000000001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17.492000000000001</v>
      </c>
      <c r="AF69" s="56">
        <f>'MSW BWN'!C66</f>
        <v>17.492000000000001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18.027999999999999</v>
      </c>
      <c r="AF70" s="56">
        <f>'MSW BWN'!C67</f>
        <v>18.027999999999999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17.760000000000002</v>
      </c>
      <c r="AF71" s="56">
        <f>'MSW BWN'!C68</f>
        <v>17.760000000000002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18.239999999999998</v>
      </c>
      <c r="AF72" s="56">
        <f>'MSW BWN'!C69</f>
        <v>18.239999999999998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18.760000000000002</v>
      </c>
      <c r="AF73" s="56">
        <f>'MSW BWN'!C70</f>
        <v>18.760000000000002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17.835999999999999</v>
      </c>
      <c r="AF74" s="56">
        <f>'MSW BWN'!C71</f>
        <v>17.835999999999999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17.992000000000001</v>
      </c>
      <c r="AF75" s="56">
        <f>'MSW BWN'!C72</f>
        <v>17.992000000000001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18.027999999999999</v>
      </c>
      <c r="AF76" s="56">
        <f>'MSW BWN'!C73</f>
        <v>18.027999999999999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17.492000000000001</v>
      </c>
      <c r="AF77" s="56">
        <f>'MSW BWN'!C74</f>
        <v>17.492000000000001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17.239999999999998</v>
      </c>
      <c r="AF78" s="56">
        <f>'MSW BWN'!C75</f>
        <v>17.239999999999998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17.952000000000002</v>
      </c>
      <c r="AF79" s="56">
        <f>'MSW BWN'!C76</f>
        <v>17.952000000000002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7.1559999999999999E-2</v>
      </c>
      <c r="H80" s="54">
        <f>(BAWANA!U77+BAWANA!V77)/4000</f>
        <v>0</v>
      </c>
      <c r="I80" s="54"/>
      <c r="J80" s="54">
        <f t="shared" si="9"/>
        <v>7.1559999999999999E-2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17.527999999999999</v>
      </c>
      <c r="AF80" s="56">
        <f>'MSW BWN'!C77</f>
        <v>17.527999999999999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7.1559999999999999E-2</v>
      </c>
      <c r="H81" s="54">
        <f>(BAWANA!U78+BAWANA!V78)/4000</f>
        <v>0</v>
      </c>
      <c r="I81" s="54"/>
      <c r="J81" s="54">
        <f t="shared" si="9"/>
        <v>7.1559999999999999E-2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16.896000000000001</v>
      </c>
      <c r="AF81" s="56">
        <f>'MSW BWN'!C78</f>
        <v>16.896000000000001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7.1559999999999999E-2</v>
      </c>
      <c r="H82" s="54">
        <f>(BAWANA!U79+BAWANA!V79)/4000</f>
        <v>0</v>
      </c>
      <c r="I82" s="54"/>
      <c r="J82" s="54">
        <f t="shared" si="9"/>
        <v>7.1559999999999999E-2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16.472000000000001</v>
      </c>
      <c r="AF82" s="56">
        <f>'MSW BWN'!C79</f>
        <v>16.472000000000001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7.1559999999999999E-2</v>
      </c>
      <c r="H83" s="54">
        <f>(BAWANA!U80+BAWANA!V80)/4000</f>
        <v>0</v>
      </c>
      <c r="I83" s="54"/>
      <c r="J83" s="54">
        <f t="shared" si="9"/>
        <v>7.1559999999999999E-2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16.760000000000002</v>
      </c>
      <c r="AF83" s="56">
        <f>'MSW BWN'!C80</f>
        <v>16.760000000000002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15.763999999999999</v>
      </c>
      <c r="AF84" s="56">
        <f>'MSW BWN'!C81</f>
        <v>15.763999999999999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17.184000000000001</v>
      </c>
      <c r="AF85" s="56">
        <f>'MSW BWN'!C82</f>
        <v>17.184000000000001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18.968</v>
      </c>
      <c r="AF86" s="56">
        <f>'MSW BWN'!C83</f>
        <v>18.968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17.3</v>
      </c>
      <c r="AF87" s="56">
        <f>'MSW BWN'!C84</f>
        <v>17.3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17.376000000000001</v>
      </c>
      <c r="AF88" s="56">
        <f>'MSW BWN'!C85</f>
        <v>17.376000000000001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18.28</v>
      </c>
      <c r="AF89" s="56">
        <f>'MSW BWN'!C86</f>
        <v>18.28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17.952000000000002</v>
      </c>
      <c r="AF90" s="56">
        <f>'MSW BWN'!C87</f>
        <v>17.952000000000002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18.391999999999999</v>
      </c>
      <c r="AF91" s="56">
        <f>'MSW BWN'!C88</f>
        <v>18.391999999999999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17.452000000000002</v>
      </c>
      <c r="AF92" s="56">
        <f>'MSW BWN'!C89</f>
        <v>17.452000000000002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17.896000000000001</v>
      </c>
      <c r="AF93" s="56">
        <f>'MSW BWN'!C90</f>
        <v>17.896000000000001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16.184000000000001</v>
      </c>
      <c r="AF94" s="56">
        <f>'MSW BWN'!C91</f>
        <v>16.184000000000001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16.263999999999999</v>
      </c>
      <c r="AF95" s="56">
        <f>'MSW BWN'!C92</f>
        <v>16.263999999999999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17.452000000000002</v>
      </c>
      <c r="AF96" s="56">
        <f>'MSW BWN'!C93</f>
        <v>17.452000000000002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17.356000000000002</v>
      </c>
      <c r="AF97" s="56">
        <f>'MSW BWN'!C94</f>
        <v>17.356000000000002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17.184000000000001</v>
      </c>
      <c r="AF98" s="56">
        <f>'MSW BWN'!C95</f>
        <v>17.184000000000001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16.552</v>
      </c>
      <c r="AF99" s="56">
        <f>'MSW BWN'!C96</f>
        <v>16.552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17.8</v>
      </c>
      <c r="AF100" s="56">
        <f>'MSW BWN'!C97</f>
        <v>17.8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18.568000000000001</v>
      </c>
      <c r="AF101" s="56">
        <f>'MSW BWN'!C98</f>
        <v>18.568000000000001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6.4962399999999914</v>
      </c>
      <c r="H102" s="54">
        <f t="shared" si="14"/>
        <v>0</v>
      </c>
      <c r="I102" s="54"/>
      <c r="J102" s="54">
        <f t="shared" si="14"/>
        <v>6.4962399999999914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1632.6599999999989</v>
      </c>
      <c r="AF102" s="71">
        <f t="shared" si="16"/>
        <v>1632.6599999999989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86.85</v>
      </c>
      <c r="J3" s="95">
        <v>0</v>
      </c>
      <c r="K3" s="95">
        <v>0</v>
      </c>
      <c r="L3" s="95">
        <v>15.44</v>
      </c>
      <c r="M3" s="114">
        <v>0</v>
      </c>
      <c r="N3" s="113">
        <v>-33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-73</v>
      </c>
      <c r="V3" s="116">
        <v>102.29</v>
      </c>
      <c r="W3">
        <v>-33</v>
      </c>
      <c r="X3">
        <v>86.85</v>
      </c>
      <c r="Y3">
        <v>15.44</v>
      </c>
      <c r="Z3">
        <v>0</v>
      </c>
      <c r="AA3">
        <v>-40</v>
      </c>
    </row>
    <row r="4" spans="1:27">
      <c r="B4" t="s">
        <v>263</v>
      </c>
      <c r="G4" t="s">
        <v>46</v>
      </c>
      <c r="H4" s="115">
        <v>0</v>
      </c>
      <c r="I4" s="88">
        <v>67.55</v>
      </c>
      <c r="J4" s="88">
        <v>0</v>
      </c>
      <c r="K4" s="88">
        <v>0</v>
      </c>
      <c r="L4" s="88">
        <v>15.44</v>
      </c>
      <c r="M4" s="116">
        <v>0</v>
      </c>
      <c r="N4" s="115">
        <v>-37</v>
      </c>
      <c r="O4" s="88">
        <v>0</v>
      </c>
      <c r="P4" s="88">
        <v>-55</v>
      </c>
      <c r="Q4" s="88">
        <v>0</v>
      </c>
      <c r="R4" s="88">
        <v>0</v>
      </c>
      <c r="S4" s="116">
        <v>0</v>
      </c>
      <c r="U4" s="115">
        <v>-92</v>
      </c>
      <c r="V4" s="116">
        <v>82.99</v>
      </c>
      <c r="W4">
        <v>-37</v>
      </c>
      <c r="X4">
        <v>67.55</v>
      </c>
      <c r="Y4">
        <v>15.44</v>
      </c>
      <c r="Z4">
        <v>0</v>
      </c>
      <c r="AA4">
        <v>-55</v>
      </c>
    </row>
    <row r="5" spans="1:27">
      <c r="G5" t="s">
        <v>47</v>
      </c>
      <c r="H5" s="115">
        <v>38.6</v>
      </c>
      <c r="I5" s="88">
        <v>77.2</v>
      </c>
      <c r="J5" s="88">
        <v>0</v>
      </c>
      <c r="K5" s="88">
        <v>0</v>
      </c>
      <c r="L5" s="88">
        <v>14.48</v>
      </c>
      <c r="M5" s="116">
        <v>0</v>
      </c>
      <c r="N5" s="115">
        <v>0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-40</v>
      </c>
      <c r="V5" s="116">
        <v>130.28</v>
      </c>
      <c r="W5">
        <v>38.6</v>
      </c>
      <c r="X5">
        <v>77.2</v>
      </c>
      <c r="Y5">
        <v>14.48</v>
      </c>
      <c r="Z5">
        <v>0</v>
      </c>
      <c r="AA5">
        <v>-40</v>
      </c>
    </row>
    <row r="6" spans="1:27">
      <c r="G6" t="s">
        <v>48</v>
      </c>
      <c r="H6" s="115">
        <v>44.39</v>
      </c>
      <c r="I6" s="88">
        <v>57.9</v>
      </c>
      <c r="J6" s="88">
        <v>0</v>
      </c>
      <c r="K6" s="88">
        <v>0</v>
      </c>
      <c r="L6" s="88">
        <v>14.48</v>
      </c>
      <c r="M6" s="116">
        <v>0</v>
      </c>
      <c r="N6" s="115">
        <v>0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-40</v>
      </c>
      <c r="V6" s="116">
        <v>116.76</v>
      </c>
      <c r="W6">
        <v>44.39</v>
      </c>
      <c r="X6">
        <v>57.9</v>
      </c>
      <c r="Y6">
        <v>14.48</v>
      </c>
      <c r="Z6">
        <v>0</v>
      </c>
      <c r="AA6">
        <v>-40</v>
      </c>
    </row>
    <row r="7" spans="1:27">
      <c r="G7" t="s">
        <v>49</v>
      </c>
      <c r="H7" s="115">
        <v>94.57</v>
      </c>
      <c r="I7" s="88">
        <v>77.2</v>
      </c>
      <c r="J7" s="88">
        <v>0</v>
      </c>
      <c r="K7" s="88">
        <v>0</v>
      </c>
      <c r="L7" s="88">
        <v>20.27</v>
      </c>
      <c r="M7" s="116">
        <v>0</v>
      </c>
      <c r="N7" s="115">
        <v>0</v>
      </c>
      <c r="O7" s="88">
        <v>0</v>
      </c>
      <c r="P7" s="88">
        <v>-75</v>
      </c>
      <c r="Q7" s="88">
        <v>0</v>
      </c>
      <c r="R7" s="88">
        <v>0</v>
      </c>
      <c r="S7" s="116">
        <v>0</v>
      </c>
      <c r="U7" s="115">
        <v>-75</v>
      </c>
      <c r="V7" s="116">
        <v>192.04</v>
      </c>
      <c r="W7">
        <v>94.57</v>
      </c>
      <c r="X7">
        <v>77.2</v>
      </c>
      <c r="Y7">
        <v>20.27</v>
      </c>
      <c r="Z7">
        <v>0</v>
      </c>
      <c r="AA7">
        <v>-75</v>
      </c>
    </row>
    <row r="8" spans="1:27">
      <c r="G8" t="s">
        <v>50</v>
      </c>
      <c r="H8" s="115">
        <v>85.88</v>
      </c>
      <c r="I8" s="88">
        <v>43.43</v>
      </c>
      <c r="J8" s="88">
        <v>0</v>
      </c>
      <c r="K8" s="88">
        <v>0</v>
      </c>
      <c r="L8" s="88">
        <v>11.58</v>
      </c>
      <c r="M8" s="116">
        <v>0</v>
      </c>
      <c r="N8" s="115">
        <v>0</v>
      </c>
      <c r="O8" s="88">
        <v>0</v>
      </c>
      <c r="P8" s="88">
        <v>-75</v>
      </c>
      <c r="Q8" s="88">
        <v>0</v>
      </c>
      <c r="R8" s="88">
        <v>0</v>
      </c>
      <c r="S8" s="116">
        <v>0</v>
      </c>
      <c r="U8" s="115">
        <v>-75</v>
      </c>
      <c r="V8" s="116">
        <v>140.88999999999999</v>
      </c>
      <c r="W8">
        <v>85.88</v>
      </c>
      <c r="X8">
        <v>43.43</v>
      </c>
      <c r="Y8">
        <v>11.58</v>
      </c>
      <c r="Z8">
        <v>0</v>
      </c>
      <c r="AA8">
        <v>-75</v>
      </c>
    </row>
    <row r="9" spans="1:27">
      <c r="G9" t="s">
        <v>51</v>
      </c>
      <c r="H9" s="115">
        <v>118.69</v>
      </c>
      <c r="I9" s="88">
        <v>28.95</v>
      </c>
      <c r="J9" s="88">
        <v>0</v>
      </c>
      <c r="K9" s="88">
        <v>0</v>
      </c>
      <c r="L9" s="88">
        <v>14.48</v>
      </c>
      <c r="M9" s="116">
        <v>0</v>
      </c>
      <c r="N9" s="115">
        <v>0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-50</v>
      </c>
      <c r="V9" s="116">
        <v>162.12</v>
      </c>
      <c r="W9">
        <v>118.69</v>
      </c>
      <c r="X9">
        <v>28.95</v>
      </c>
      <c r="Y9">
        <v>14.48</v>
      </c>
      <c r="Z9">
        <v>0</v>
      </c>
      <c r="AA9">
        <v>-50</v>
      </c>
    </row>
    <row r="10" spans="1:27">
      <c r="G10" t="s">
        <v>52</v>
      </c>
      <c r="H10" s="115">
        <v>82.99</v>
      </c>
      <c r="I10" s="88">
        <v>9.65</v>
      </c>
      <c r="J10" s="88">
        <v>0</v>
      </c>
      <c r="K10" s="88">
        <v>0</v>
      </c>
      <c r="L10" s="88">
        <v>14.48</v>
      </c>
      <c r="M10" s="116">
        <v>0</v>
      </c>
      <c r="N10" s="115">
        <v>0</v>
      </c>
      <c r="O10" s="88">
        <v>0</v>
      </c>
      <c r="P10" s="88">
        <v>-115</v>
      </c>
      <c r="Q10" s="88">
        <v>0</v>
      </c>
      <c r="R10" s="88">
        <v>0</v>
      </c>
      <c r="S10" s="116">
        <v>0</v>
      </c>
      <c r="U10" s="115">
        <v>-115</v>
      </c>
      <c r="V10" s="116">
        <v>107.12</v>
      </c>
      <c r="W10">
        <v>82.99</v>
      </c>
      <c r="X10">
        <v>9.65</v>
      </c>
      <c r="Y10">
        <v>14.48</v>
      </c>
      <c r="Z10">
        <v>0</v>
      </c>
      <c r="AA10">
        <v>-115</v>
      </c>
    </row>
    <row r="11" spans="1:27">
      <c r="G11" t="s">
        <v>53</v>
      </c>
      <c r="H11" s="115">
        <v>25.09</v>
      </c>
      <c r="I11" s="88">
        <v>19.3</v>
      </c>
      <c r="J11" s="88">
        <v>0</v>
      </c>
      <c r="K11" s="88">
        <v>0</v>
      </c>
      <c r="L11" s="88">
        <v>13.51</v>
      </c>
      <c r="M11" s="116">
        <v>0</v>
      </c>
      <c r="N11" s="115">
        <v>0</v>
      </c>
      <c r="O11" s="88">
        <v>0</v>
      </c>
      <c r="P11" s="88">
        <v>-50</v>
      </c>
      <c r="Q11" s="88">
        <v>0</v>
      </c>
      <c r="R11" s="88">
        <v>0</v>
      </c>
      <c r="S11" s="116">
        <v>0</v>
      </c>
      <c r="U11" s="115">
        <v>-50</v>
      </c>
      <c r="V11" s="116">
        <v>57.9</v>
      </c>
      <c r="W11">
        <v>25.09</v>
      </c>
      <c r="X11">
        <v>19.3</v>
      </c>
      <c r="Y11">
        <v>13.51</v>
      </c>
      <c r="Z11">
        <v>0</v>
      </c>
      <c r="AA11">
        <v>-50</v>
      </c>
    </row>
    <row r="12" spans="1:27">
      <c r="G12" t="s">
        <v>54</v>
      </c>
      <c r="H12" s="115">
        <v>61.76</v>
      </c>
      <c r="I12" s="88">
        <v>24.13</v>
      </c>
      <c r="J12" s="88">
        <v>0</v>
      </c>
      <c r="K12" s="88">
        <v>0</v>
      </c>
      <c r="L12" s="88">
        <v>13.51</v>
      </c>
      <c r="M12" s="116">
        <v>0</v>
      </c>
      <c r="N12" s="115">
        <v>0</v>
      </c>
      <c r="O12" s="88">
        <v>0</v>
      </c>
      <c r="P12" s="88">
        <v>-60</v>
      </c>
      <c r="Q12" s="88">
        <v>0</v>
      </c>
      <c r="R12" s="88">
        <v>0</v>
      </c>
      <c r="S12" s="116">
        <v>0</v>
      </c>
      <c r="U12" s="115">
        <v>-60</v>
      </c>
      <c r="V12" s="116">
        <v>99.4</v>
      </c>
      <c r="W12">
        <v>61.76</v>
      </c>
      <c r="X12">
        <v>24.13</v>
      </c>
      <c r="Y12">
        <v>13.51</v>
      </c>
      <c r="Z12">
        <v>0</v>
      </c>
      <c r="AA12">
        <v>-60</v>
      </c>
    </row>
    <row r="13" spans="1:27">
      <c r="G13" t="s">
        <v>55</v>
      </c>
      <c r="H13" s="115">
        <v>207.48</v>
      </c>
      <c r="I13" s="88">
        <v>86.85</v>
      </c>
      <c r="J13" s="88">
        <v>0</v>
      </c>
      <c r="K13" s="88">
        <v>0</v>
      </c>
      <c r="L13" s="88">
        <v>19.3</v>
      </c>
      <c r="M13" s="116">
        <v>0</v>
      </c>
      <c r="N13" s="115">
        <v>0</v>
      </c>
      <c r="O13" s="88">
        <v>0</v>
      </c>
      <c r="P13" s="88">
        <v>-30</v>
      </c>
      <c r="Q13" s="88">
        <v>0</v>
      </c>
      <c r="R13" s="88">
        <v>0</v>
      </c>
      <c r="S13" s="116">
        <v>0</v>
      </c>
      <c r="U13" s="115">
        <v>-30</v>
      </c>
      <c r="V13" s="116">
        <v>313.62</v>
      </c>
      <c r="W13">
        <v>207.48</v>
      </c>
      <c r="X13">
        <v>86.85</v>
      </c>
      <c r="Y13">
        <v>19.3</v>
      </c>
      <c r="Z13">
        <v>0</v>
      </c>
      <c r="AA13">
        <v>-30</v>
      </c>
    </row>
    <row r="14" spans="1:27">
      <c r="G14" t="s">
        <v>56</v>
      </c>
      <c r="H14" s="115">
        <v>164.05</v>
      </c>
      <c r="I14" s="88">
        <v>77.2</v>
      </c>
      <c r="J14" s="88">
        <v>0</v>
      </c>
      <c r="K14" s="88">
        <v>0</v>
      </c>
      <c r="L14" s="88">
        <v>10.62</v>
      </c>
      <c r="M14" s="116">
        <v>0</v>
      </c>
      <c r="N14" s="115">
        <v>0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-100</v>
      </c>
      <c r="V14" s="116">
        <v>251.86</v>
      </c>
      <c r="W14">
        <v>164.05</v>
      </c>
      <c r="X14">
        <v>77.2</v>
      </c>
      <c r="Y14">
        <v>10.62</v>
      </c>
      <c r="Z14">
        <v>0</v>
      </c>
      <c r="AA14">
        <v>-100</v>
      </c>
    </row>
    <row r="15" spans="1:27">
      <c r="G15" t="s">
        <v>57</v>
      </c>
      <c r="H15" s="115">
        <v>217.12</v>
      </c>
      <c r="I15" s="88">
        <v>24.13</v>
      </c>
      <c r="J15" s="88">
        <v>0</v>
      </c>
      <c r="K15" s="88">
        <v>0</v>
      </c>
      <c r="L15" s="88">
        <v>13.51</v>
      </c>
      <c r="M15" s="116">
        <v>0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254.76</v>
      </c>
      <c r="W15">
        <v>217.12</v>
      </c>
      <c r="X15">
        <v>24.13</v>
      </c>
      <c r="Y15">
        <v>13.51</v>
      </c>
      <c r="Z15">
        <v>0</v>
      </c>
      <c r="AA15">
        <v>-45</v>
      </c>
    </row>
    <row r="16" spans="1:27">
      <c r="G16" t="s">
        <v>58</v>
      </c>
      <c r="H16" s="115">
        <v>147.65</v>
      </c>
      <c r="I16" s="88">
        <v>19.3</v>
      </c>
      <c r="J16" s="88">
        <v>0</v>
      </c>
      <c r="K16" s="88">
        <v>0</v>
      </c>
      <c r="L16" s="88">
        <v>13.51</v>
      </c>
      <c r="M16" s="116">
        <v>0</v>
      </c>
      <c r="N16" s="115">
        <v>0</v>
      </c>
      <c r="O16" s="88">
        <v>0</v>
      </c>
      <c r="P16" s="88">
        <v>-60</v>
      </c>
      <c r="Q16" s="88">
        <v>0</v>
      </c>
      <c r="R16" s="88">
        <v>0</v>
      </c>
      <c r="S16" s="116">
        <v>0</v>
      </c>
      <c r="U16" s="115">
        <v>-60</v>
      </c>
      <c r="V16" s="116">
        <v>180.46</v>
      </c>
      <c r="W16">
        <v>147.65</v>
      </c>
      <c r="X16">
        <v>19.3</v>
      </c>
      <c r="Y16">
        <v>13.51</v>
      </c>
      <c r="Z16">
        <v>0</v>
      </c>
      <c r="AA16">
        <v>-60</v>
      </c>
    </row>
    <row r="17" spans="7:27">
      <c r="G17" t="s">
        <v>59</v>
      </c>
      <c r="H17" s="115">
        <v>269.23</v>
      </c>
      <c r="I17" s="88">
        <v>24.13</v>
      </c>
      <c r="J17" s="88">
        <v>0</v>
      </c>
      <c r="K17" s="88">
        <v>0</v>
      </c>
      <c r="L17" s="88">
        <v>12.55</v>
      </c>
      <c r="M17" s="116">
        <v>0</v>
      </c>
      <c r="N17" s="115">
        <v>0</v>
      </c>
      <c r="O17" s="88">
        <v>0</v>
      </c>
      <c r="P17" s="88">
        <v>-125</v>
      </c>
      <c r="Q17" s="88">
        <v>0</v>
      </c>
      <c r="R17" s="88">
        <v>0</v>
      </c>
      <c r="S17" s="116">
        <v>0</v>
      </c>
      <c r="U17" s="115">
        <v>-125</v>
      </c>
      <c r="V17" s="116">
        <v>305.89999999999998</v>
      </c>
      <c r="W17">
        <v>269.23</v>
      </c>
      <c r="X17">
        <v>24.13</v>
      </c>
      <c r="Y17">
        <v>12.55</v>
      </c>
      <c r="Z17">
        <v>0</v>
      </c>
      <c r="AA17">
        <v>-125</v>
      </c>
    </row>
    <row r="18" spans="7:27">
      <c r="G18" t="s">
        <v>60</v>
      </c>
      <c r="H18" s="115">
        <v>222.91</v>
      </c>
      <c r="I18" s="88">
        <v>24.13</v>
      </c>
      <c r="J18" s="88">
        <v>0</v>
      </c>
      <c r="K18" s="88">
        <v>0</v>
      </c>
      <c r="L18" s="88">
        <v>13.51</v>
      </c>
      <c r="M18" s="116">
        <v>0</v>
      </c>
      <c r="N18" s="115">
        <v>0</v>
      </c>
      <c r="O18" s="88">
        <v>0</v>
      </c>
      <c r="P18" s="88">
        <v>-60</v>
      </c>
      <c r="Q18" s="88">
        <v>0</v>
      </c>
      <c r="R18" s="88">
        <v>0</v>
      </c>
      <c r="S18" s="116">
        <v>0</v>
      </c>
      <c r="U18" s="115">
        <v>-60</v>
      </c>
      <c r="V18" s="116">
        <v>260.55</v>
      </c>
      <c r="W18">
        <v>222.91</v>
      </c>
      <c r="X18">
        <v>24.13</v>
      </c>
      <c r="Y18">
        <v>13.51</v>
      </c>
      <c r="Z18">
        <v>0</v>
      </c>
      <c r="AA18">
        <v>-60</v>
      </c>
    </row>
    <row r="19" spans="7:27">
      <c r="G19" t="s">
        <v>61</v>
      </c>
      <c r="H19" s="115">
        <v>197.83</v>
      </c>
      <c r="I19" s="88">
        <v>28.95</v>
      </c>
      <c r="J19" s="88">
        <v>0</v>
      </c>
      <c r="K19" s="88">
        <v>0</v>
      </c>
      <c r="L19" s="88">
        <v>19.3</v>
      </c>
      <c r="M19" s="116">
        <v>0</v>
      </c>
      <c r="N19" s="115">
        <v>0</v>
      </c>
      <c r="O19" s="88">
        <v>0</v>
      </c>
      <c r="P19" s="88">
        <v>-70</v>
      </c>
      <c r="Q19" s="88">
        <v>0</v>
      </c>
      <c r="R19" s="88">
        <v>0</v>
      </c>
      <c r="S19" s="116">
        <v>0</v>
      </c>
      <c r="U19" s="115">
        <v>-70</v>
      </c>
      <c r="V19" s="116">
        <v>246.08</v>
      </c>
      <c r="W19">
        <v>197.83</v>
      </c>
      <c r="X19">
        <v>28.95</v>
      </c>
      <c r="Y19">
        <v>19.3</v>
      </c>
      <c r="Z19">
        <v>0</v>
      </c>
      <c r="AA19">
        <v>-70</v>
      </c>
    </row>
    <row r="20" spans="7:27">
      <c r="G20" t="s">
        <v>62</v>
      </c>
      <c r="H20" s="115">
        <v>157.29</v>
      </c>
      <c r="I20" s="88">
        <v>0</v>
      </c>
      <c r="J20" s="88">
        <v>0</v>
      </c>
      <c r="K20" s="88">
        <v>0</v>
      </c>
      <c r="L20" s="88">
        <v>10.62</v>
      </c>
      <c r="M20" s="116">
        <v>0</v>
      </c>
      <c r="N20" s="115">
        <v>0</v>
      </c>
      <c r="O20" s="88">
        <v>-15</v>
      </c>
      <c r="P20" s="88">
        <v>-70</v>
      </c>
      <c r="Q20" s="88">
        <v>0</v>
      </c>
      <c r="R20" s="88">
        <v>0</v>
      </c>
      <c r="S20" s="116">
        <v>0</v>
      </c>
      <c r="U20" s="115">
        <v>-85</v>
      </c>
      <c r="V20" s="116">
        <v>167.91</v>
      </c>
      <c r="W20">
        <v>157.29</v>
      </c>
      <c r="X20">
        <v>-15</v>
      </c>
      <c r="Y20">
        <v>10.62</v>
      </c>
      <c r="Z20">
        <v>0</v>
      </c>
      <c r="AA20">
        <v>-70</v>
      </c>
    </row>
    <row r="21" spans="7:27">
      <c r="G21" t="s">
        <v>63</v>
      </c>
      <c r="H21" s="115">
        <v>229.67</v>
      </c>
      <c r="I21" s="88">
        <v>24.13</v>
      </c>
      <c r="J21" s="88">
        <v>0</v>
      </c>
      <c r="K21" s="88">
        <v>0</v>
      </c>
      <c r="L21" s="88">
        <v>13.51</v>
      </c>
      <c r="M21" s="116">
        <v>0</v>
      </c>
      <c r="N21" s="115">
        <v>0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-60</v>
      </c>
      <c r="V21" s="116">
        <v>267.3</v>
      </c>
      <c r="W21">
        <v>229.67</v>
      </c>
      <c r="X21">
        <v>24.13</v>
      </c>
      <c r="Y21">
        <v>13.51</v>
      </c>
      <c r="Z21">
        <v>0</v>
      </c>
      <c r="AA21">
        <v>-60</v>
      </c>
    </row>
    <row r="22" spans="7:27">
      <c r="G22" t="s">
        <v>64</v>
      </c>
      <c r="H22" s="115">
        <v>198.79</v>
      </c>
      <c r="I22" s="88">
        <v>24.13</v>
      </c>
      <c r="J22" s="88">
        <v>0</v>
      </c>
      <c r="K22" s="88">
        <v>0</v>
      </c>
      <c r="L22" s="88">
        <v>13.51</v>
      </c>
      <c r="M22" s="116">
        <v>0</v>
      </c>
      <c r="N22" s="115">
        <v>0</v>
      </c>
      <c r="O22" s="88">
        <v>0</v>
      </c>
      <c r="P22" s="88">
        <v>-128</v>
      </c>
      <c r="Q22" s="88">
        <v>0</v>
      </c>
      <c r="R22" s="88">
        <v>0</v>
      </c>
      <c r="S22" s="116">
        <v>0</v>
      </c>
      <c r="U22" s="115">
        <v>-128</v>
      </c>
      <c r="V22" s="116">
        <v>236.42</v>
      </c>
      <c r="W22">
        <v>198.79</v>
      </c>
      <c r="X22">
        <v>24.13</v>
      </c>
      <c r="Y22">
        <v>13.51</v>
      </c>
      <c r="Z22">
        <v>0</v>
      </c>
      <c r="AA22">
        <v>-128</v>
      </c>
    </row>
    <row r="23" spans="7:27">
      <c r="G23" t="s">
        <v>65</v>
      </c>
      <c r="H23" s="115">
        <v>189.14</v>
      </c>
      <c r="I23" s="88">
        <v>9.65</v>
      </c>
      <c r="J23" s="88">
        <v>0</v>
      </c>
      <c r="K23" s="88">
        <v>0</v>
      </c>
      <c r="L23" s="88">
        <v>13.51</v>
      </c>
      <c r="M23" s="116">
        <v>0</v>
      </c>
      <c r="N23" s="115">
        <v>0</v>
      </c>
      <c r="O23" s="88">
        <v>0</v>
      </c>
      <c r="P23" s="88">
        <v>-70</v>
      </c>
      <c r="Q23" s="88">
        <v>0</v>
      </c>
      <c r="R23" s="88">
        <v>0</v>
      </c>
      <c r="S23" s="116">
        <v>0</v>
      </c>
      <c r="U23" s="115">
        <v>-70</v>
      </c>
      <c r="V23" s="116">
        <v>212.3</v>
      </c>
      <c r="W23">
        <v>189.14</v>
      </c>
      <c r="X23">
        <v>9.65</v>
      </c>
      <c r="Y23">
        <v>13.51</v>
      </c>
      <c r="Z23">
        <v>0</v>
      </c>
      <c r="AA23">
        <v>-70</v>
      </c>
    </row>
    <row r="24" spans="7:27">
      <c r="G24" t="s">
        <v>66</v>
      </c>
      <c r="H24" s="115">
        <v>163.08000000000001</v>
      </c>
      <c r="I24" s="88">
        <v>19.3</v>
      </c>
      <c r="J24" s="88">
        <v>0</v>
      </c>
      <c r="K24" s="88">
        <v>0</v>
      </c>
      <c r="L24" s="88">
        <v>14.48</v>
      </c>
      <c r="M24" s="116">
        <v>0</v>
      </c>
      <c r="N24" s="115">
        <v>0</v>
      </c>
      <c r="O24" s="88">
        <v>0</v>
      </c>
      <c r="P24" s="88">
        <v>-70</v>
      </c>
      <c r="Q24" s="88">
        <v>0</v>
      </c>
      <c r="R24" s="88">
        <v>0</v>
      </c>
      <c r="S24" s="116">
        <v>0</v>
      </c>
      <c r="U24" s="115">
        <v>-70</v>
      </c>
      <c r="V24" s="116">
        <v>196.86</v>
      </c>
      <c r="W24">
        <v>163.08000000000001</v>
      </c>
      <c r="X24">
        <v>19.3</v>
      </c>
      <c r="Y24">
        <v>14.48</v>
      </c>
      <c r="Z24">
        <v>0</v>
      </c>
      <c r="AA24">
        <v>-70</v>
      </c>
    </row>
    <row r="25" spans="7:27">
      <c r="G25" t="s">
        <v>67</v>
      </c>
      <c r="H25" s="115">
        <v>188.17</v>
      </c>
      <c r="I25" s="88">
        <v>57.9</v>
      </c>
      <c r="J25" s="88">
        <v>0</v>
      </c>
      <c r="K25" s="88">
        <v>0</v>
      </c>
      <c r="L25" s="88">
        <v>20.75</v>
      </c>
      <c r="M25" s="116">
        <v>0</v>
      </c>
      <c r="N25" s="115">
        <v>0</v>
      </c>
      <c r="O25" s="88">
        <v>0</v>
      </c>
      <c r="P25" s="88">
        <v>-85</v>
      </c>
      <c r="Q25" s="88">
        <v>0</v>
      </c>
      <c r="R25" s="88">
        <v>0</v>
      </c>
      <c r="S25" s="116">
        <v>0</v>
      </c>
      <c r="U25" s="115">
        <v>-85</v>
      </c>
      <c r="V25" s="116">
        <v>266.82</v>
      </c>
      <c r="W25">
        <v>188.17</v>
      </c>
      <c r="X25">
        <v>57.9</v>
      </c>
      <c r="Y25">
        <v>20.75</v>
      </c>
      <c r="Z25">
        <v>0</v>
      </c>
      <c r="AA25">
        <v>-85</v>
      </c>
    </row>
    <row r="26" spans="7:27">
      <c r="G26" t="s">
        <v>68</v>
      </c>
      <c r="H26" s="115">
        <v>130.28</v>
      </c>
      <c r="I26" s="88">
        <v>9.65</v>
      </c>
      <c r="J26" s="88">
        <v>0</v>
      </c>
      <c r="K26" s="88">
        <v>0</v>
      </c>
      <c r="L26" s="88">
        <v>11.58</v>
      </c>
      <c r="M26" s="116">
        <v>0</v>
      </c>
      <c r="N26" s="115">
        <v>0</v>
      </c>
      <c r="O26" s="88">
        <v>0</v>
      </c>
      <c r="P26" s="88">
        <v>-160</v>
      </c>
      <c r="Q26" s="88">
        <v>0</v>
      </c>
      <c r="R26" s="88">
        <v>0</v>
      </c>
      <c r="S26" s="116">
        <v>0</v>
      </c>
      <c r="U26" s="115">
        <v>-160</v>
      </c>
      <c r="V26" s="116">
        <v>151.5</v>
      </c>
      <c r="W26">
        <v>130.28</v>
      </c>
      <c r="X26">
        <v>9.65</v>
      </c>
      <c r="Y26">
        <v>11.58</v>
      </c>
      <c r="Z26">
        <v>0</v>
      </c>
      <c r="AA26">
        <v>-160</v>
      </c>
    </row>
    <row r="27" spans="7:27">
      <c r="G27" t="s">
        <v>69</v>
      </c>
      <c r="H27" s="115">
        <v>175.63</v>
      </c>
      <c r="I27" s="88">
        <v>0</v>
      </c>
      <c r="J27" s="88">
        <v>0</v>
      </c>
      <c r="K27" s="88">
        <v>0</v>
      </c>
      <c r="L27" s="88">
        <v>14.48</v>
      </c>
      <c r="M27" s="116">
        <v>0</v>
      </c>
      <c r="N27" s="115">
        <v>0</v>
      </c>
      <c r="O27" s="88">
        <v>-30</v>
      </c>
      <c r="P27" s="88">
        <v>-60</v>
      </c>
      <c r="Q27" s="88">
        <v>0</v>
      </c>
      <c r="R27" s="88">
        <v>0</v>
      </c>
      <c r="S27" s="116">
        <v>0</v>
      </c>
      <c r="U27" s="115">
        <v>-90</v>
      </c>
      <c r="V27" s="116">
        <v>190.1</v>
      </c>
      <c r="W27">
        <v>175.63</v>
      </c>
      <c r="X27">
        <v>-30</v>
      </c>
      <c r="Y27">
        <v>14.48</v>
      </c>
      <c r="Z27">
        <v>0</v>
      </c>
      <c r="AA27">
        <v>-60</v>
      </c>
    </row>
    <row r="28" spans="7:27">
      <c r="G28" t="s">
        <v>70</v>
      </c>
      <c r="H28" s="115">
        <v>196.86</v>
      </c>
      <c r="I28" s="88">
        <v>0</v>
      </c>
      <c r="J28" s="88">
        <v>0</v>
      </c>
      <c r="K28" s="88">
        <v>0</v>
      </c>
      <c r="L28" s="88">
        <v>14.48</v>
      </c>
      <c r="M28" s="116">
        <v>0</v>
      </c>
      <c r="N28" s="115">
        <v>0</v>
      </c>
      <c r="O28" s="88">
        <v>0</v>
      </c>
      <c r="P28" s="88">
        <v>-75</v>
      </c>
      <c r="Q28" s="88">
        <v>0</v>
      </c>
      <c r="R28" s="88">
        <v>0</v>
      </c>
      <c r="S28" s="116">
        <v>0</v>
      </c>
      <c r="U28" s="115">
        <v>-75</v>
      </c>
      <c r="V28" s="116">
        <v>211.34</v>
      </c>
      <c r="W28">
        <v>196.86</v>
      </c>
      <c r="X28">
        <v>0</v>
      </c>
      <c r="Y28">
        <v>14.48</v>
      </c>
      <c r="Z28">
        <v>0</v>
      </c>
      <c r="AA28">
        <v>-75</v>
      </c>
    </row>
    <row r="29" spans="7:27">
      <c r="G29" t="s">
        <v>71</v>
      </c>
      <c r="H29" s="115">
        <v>185.28</v>
      </c>
      <c r="I29" s="88">
        <v>19.3</v>
      </c>
      <c r="J29" s="88">
        <v>0</v>
      </c>
      <c r="K29" s="88">
        <v>0</v>
      </c>
      <c r="L29" s="88">
        <v>13.51</v>
      </c>
      <c r="M29" s="116">
        <v>0</v>
      </c>
      <c r="N29" s="115">
        <v>0</v>
      </c>
      <c r="O29" s="88">
        <v>0</v>
      </c>
      <c r="P29" s="88">
        <v>-75</v>
      </c>
      <c r="Q29" s="88">
        <v>0</v>
      </c>
      <c r="R29" s="88">
        <v>0</v>
      </c>
      <c r="S29" s="116">
        <v>0</v>
      </c>
      <c r="U29" s="115">
        <v>-75</v>
      </c>
      <c r="V29" s="116">
        <v>218.09</v>
      </c>
      <c r="W29">
        <v>185.28</v>
      </c>
      <c r="X29">
        <v>19.3</v>
      </c>
      <c r="Y29">
        <v>13.51</v>
      </c>
      <c r="Z29">
        <v>0</v>
      </c>
      <c r="AA29">
        <v>-75</v>
      </c>
    </row>
    <row r="30" spans="7:27">
      <c r="G30" t="s">
        <v>72</v>
      </c>
      <c r="H30" s="115">
        <v>190.1</v>
      </c>
      <c r="I30" s="88">
        <v>14.48</v>
      </c>
      <c r="J30" s="88">
        <v>0</v>
      </c>
      <c r="K30" s="88">
        <v>0</v>
      </c>
      <c r="L30" s="88">
        <v>14.48</v>
      </c>
      <c r="M30" s="116">
        <v>0</v>
      </c>
      <c r="N30" s="115">
        <v>0</v>
      </c>
      <c r="O30" s="88">
        <v>0</v>
      </c>
      <c r="P30" s="88">
        <v>-145</v>
      </c>
      <c r="Q30" s="88">
        <v>0</v>
      </c>
      <c r="R30" s="88">
        <v>0</v>
      </c>
      <c r="S30" s="116">
        <v>0</v>
      </c>
      <c r="U30" s="115">
        <v>-145</v>
      </c>
      <c r="V30" s="116">
        <v>219.06</v>
      </c>
      <c r="W30">
        <v>190.1</v>
      </c>
      <c r="X30">
        <v>14.48</v>
      </c>
      <c r="Y30">
        <v>14.48</v>
      </c>
      <c r="Z30">
        <v>0</v>
      </c>
      <c r="AA30">
        <v>-145</v>
      </c>
    </row>
    <row r="31" spans="7:27">
      <c r="G31" t="s">
        <v>73</v>
      </c>
      <c r="H31" s="115">
        <v>115.8</v>
      </c>
      <c r="I31" s="88">
        <v>0</v>
      </c>
      <c r="J31" s="88">
        <v>0</v>
      </c>
      <c r="K31" s="88">
        <v>0</v>
      </c>
      <c r="L31" s="88">
        <v>20.27</v>
      </c>
      <c r="M31" s="116">
        <v>0</v>
      </c>
      <c r="N31" s="115">
        <v>0</v>
      </c>
      <c r="O31" s="88">
        <v>-35</v>
      </c>
      <c r="P31" s="88">
        <v>-180</v>
      </c>
      <c r="Q31" s="88">
        <v>0</v>
      </c>
      <c r="R31" s="88">
        <v>0</v>
      </c>
      <c r="S31" s="116">
        <v>0</v>
      </c>
      <c r="U31" s="115">
        <v>-215</v>
      </c>
      <c r="V31" s="116">
        <v>136.06</v>
      </c>
      <c r="W31">
        <v>115.8</v>
      </c>
      <c r="X31">
        <v>-35</v>
      </c>
      <c r="Y31">
        <v>20.27</v>
      </c>
      <c r="Z31">
        <v>0</v>
      </c>
      <c r="AA31">
        <v>-180</v>
      </c>
    </row>
    <row r="32" spans="7:27">
      <c r="G32" t="s">
        <v>74</v>
      </c>
      <c r="H32" s="115">
        <v>106.15</v>
      </c>
      <c r="I32" s="88">
        <v>0</v>
      </c>
      <c r="J32" s="88">
        <v>0</v>
      </c>
      <c r="K32" s="88">
        <v>0</v>
      </c>
      <c r="L32" s="88">
        <v>11.58</v>
      </c>
      <c r="M32" s="116">
        <v>0</v>
      </c>
      <c r="N32" s="115">
        <v>0</v>
      </c>
      <c r="O32" s="88">
        <v>-15</v>
      </c>
      <c r="P32" s="88">
        <v>-150</v>
      </c>
      <c r="Q32" s="88">
        <v>0</v>
      </c>
      <c r="R32" s="88">
        <v>0</v>
      </c>
      <c r="S32" s="116">
        <v>0</v>
      </c>
      <c r="U32" s="115">
        <v>-165</v>
      </c>
      <c r="V32" s="116">
        <v>117.73</v>
      </c>
      <c r="W32">
        <v>106.15</v>
      </c>
      <c r="X32">
        <v>-15</v>
      </c>
      <c r="Y32">
        <v>11.58</v>
      </c>
      <c r="Z32">
        <v>0</v>
      </c>
      <c r="AA32">
        <v>-150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14.48</v>
      </c>
      <c r="M33" s="116">
        <v>0</v>
      </c>
      <c r="N33" s="115">
        <v>-17</v>
      </c>
      <c r="O33" s="88">
        <v>0</v>
      </c>
      <c r="P33" s="88">
        <v>-90</v>
      </c>
      <c r="Q33" s="88">
        <v>0</v>
      </c>
      <c r="R33" s="88">
        <v>0</v>
      </c>
      <c r="S33" s="116">
        <v>0</v>
      </c>
      <c r="U33" s="115">
        <v>-107</v>
      </c>
      <c r="V33" s="116">
        <v>14.48</v>
      </c>
      <c r="W33">
        <v>-17</v>
      </c>
      <c r="X33">
        <v>0</v>
      </c>
      <c r="Y33">
        <v>14.48</v>
      </c>
      <c r="Z33">
        <v>0</v>
      </c>
      <c r="AA33">
        <v>-90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14.48</v>
      </c>
      <c r="M34" s="116">
        <v>0</v>
      </c>
      <c r="N34" s="115">
        <v>-19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-79</v>
      </c>
      <c r="V34" s="116">
        <v>14.48</v>
      </c>
      <c r="W34">
        <v>-19</v>
      </c>
      <c r="X34">
        <v>0</v>
      </c>
      <c r="Y34">
        <v>14.48</v>
      </c>
      <c r="Z34">
        <v>0</v>
      </c>
      <c r="AA34">
        <v>-60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13.51</v>
      </c>
      <c r="M35" s="116">
        <v>0</v>
      </c>
      <c r="N35" s="115">
        <v>-32</v>
      </c>
      <c r="O35" s="88">
        <v>-30</v>
      </c>
      <c r="P35" s="88">
        <v>-195</v>
      </c>
      <c r="Q35" s="88">
        <v>0</v>
      </c>
      <c r="R35" s="88">
        <v>0</v>
      </c>
      <c r="S35" s="116">
        <v>0</v>
      </c>
      <c r="U35" s="115">
        <v>-257</v>
      </c>
      <c r="V35" s="116">
        <v>13.51</v>
      </c>
      <c r="W35">
        <v>-32</v>
      </c>
      <c r="X35">
        <v>-30</v>
      </c>
      <c r="Y35">
        <v>13.51</v>
      </c>
      <c r="Z35">
        <v>0</v>
      </c>
      <c r="AA35">
        <v>-195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14.48</v>
      </c>
      <c r="M36" s="116">
        <v>0</v>
      </c>
      <c r="N36" s="115">
        <v>0</v>
      </c>
      <c r="O36" s="88">
        <v>-30</v>
      </c>
      <c r="P36" s="88">
        <v>-160</v>
      </c>
      <c r="Q36" s="88">
        <v>0</v>
      </c>
      <c r="R36" s="88">
        <v>0</v>
      </c>
      <c r="S36" s="116">
        <v>0</v>
      </c>
      <c r="U36" s="115">
        <v>-190</v>
      </c>
      <c r="V36" s="116">
        <v>14.48</v>
      </c>
      <c r="W36">
        <v>0</v>
      </c>
      <c r="X36">
        <v>-30</v>
      </c>
      <c r="Y36">
        <v>14.48</v>
      </c>
      <c r="Z36">
        <v>0</v>
      </c>
      <c r="AA36">
        <v>-160</v>
      </c>
    </row>
    <row r="37" spans="7:27">
      <c r="G37" t="s">
        <v>79</v>
      </c>
      <c r="H37" s="115">
        <v>28.95</v>
      </c>
      <c r="I37" s="88">
        <v>0</v>
      </c>
      <c r="J37" s="88">
        <v>0</v>
      </c>
      <c r="K37" s="88">
        <v>0</v>
      </c>
      <c r="L37" s="88">
        <v>20.75</v>
      </c>
      <c r="M37" s="116">
        <v>0</v>
      </c>
      <c r="N37" s="115">
        <v>0</v>
      </c>
      <c r="O37" s="88">
        <v>-60</v>
      </c>
      <c r="P37" s="88">
        <v>-90</v>
      </c>
      <c r="Q37" s="88">
        <v>0</v>
      </c>
      <c r="R37" s="88">
        <v>0</v>
      </c>
      <c r="S37" s="116">
        <v>0</v>
      </c>
      <c r="U37" s="115">
        <v>-150</v>
      </c>
      <c r="V37" s="116">
        <v>49.7</v>
      </c>
      <c r="W37">
        <v>28.95</v>
      </c>
      <c r="X37">
        <v>-60</v>
      </c>
      <c r="Y37">
        <v>20.75</v>
      </c>
      <c r="Z37">
        <v>0</v>
      </c>
      <c r="AA37">
        <v>-90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11.58</v>
      </c>
      <c r="M38" s="116">
        <v>0</v>
      </c>
      <c r="N38" s="115">
        <v>-58</v>
      </c>
      <c r="O38" s="88">
        <v>-55</v>
      </c>
      <c r="P38" s="88">
        <v>-20</v>
      </c>
      <c r="Q38" s="88">
        <v>0</v>
      </c>
      <c r="R38" s="88">
        <v>0</v>
      </c>
      <c r="S38" s="116">
        <v>0</v>
      </c>
      <c r="U38" s="115">
        <v>-133</v>
      </c>
      <c r="V38" s="116">
        <v>11.58</v>
      </c>
      <c r="W38">
        <v>-58</v>
      </c>
      <c r="X38">
        <v>-55</v>
      </c>
      <c r="Y38">
        <v>11.58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15.44</v>
      </c>
      <c r="M39" s="116">
        <v>0</v>
      </c>
      <c r="N39" s="115">
        <v>-51</v>
      </c>
      <c r="O39" s="88">
        <v>-105</v>
      </c>
      <c r="P39" s="88">
        <v>-50</v>
      </c>
      <c r="Q39" s="88">
        <v>0</v>
      </c>
      <c r="R39" s="88">
        <v>0</v>
      </c>
      <c r="S39" s="116">
        <v>0</v>
      </c>
      <c r="U39" s="115">
        <v>-206</v>
      </c>
      <c r="V39" s="116">
        <v>15.44</v>
      </c>
      <c r="W39">
        <v>-51</v>
      </c>
      <c r="X39">
        <v>-105</v>
      </c>
      <c r="Y39">
        <v>15.44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16.41</v>
      </c>
      <c r="M40" s="116">
        <v>0</v>
      </c>
      <c r="N40" s="115">
        <v>-43</v>
      </c>
      <c r="O40" s="88">
        <v>-80</v>
      </c>
      <c r="P40" s="88">
        <v>0</v>
      </c>
      <c r="Q40" s="88">
        <v>0</v>
      </c>
      <c r="R40" s="88">
        <v>0</v>
      </c>
      <c r="S40" s="116">
        <v>0</v>
      </c>
      <c r="U40" s="115">
        <v>-123</v>
      </c>
      <c r="V40" s="116">
        <v>16.399999999999999</v>
      </c>
      <c r="W40">
        <v>-43</v>
      </c>
      <c r="X40">
        <v>-80</v>
      </c>
      <c r="Y40">
        <v>16.41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15.44</v>
      </c>
      <c r="M41" s="116">
        <v>0</v>
      </c>
      <c r="N41" s="115">
        <v>-87</v>
      </c>
      <c r="O41" s="88">
        <v>-65</v>
      </c>
      <c r="P41" s="88">
        <v>-40</v>
      </c>
      <c r="Q41" s="88">
        <v>0</v>
      </c>
      <c r="R41" s="88">
        <v>0</v>
      </c>
      <c r="S41" s="116">
        <v>0</v>
      </c>
      <c r="U41" s="115">
        <v>-192</v>
      </c>
      <c r="V41" s="116">
        <v>15.44</v>
      </c>
      <c r="W41">
        <v>-87</v>
      </c>
      <c r="X41">
        <v>-65</v>
      </c>
      <c r="Y41">
        <v>15.44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16.41</v>
      </c>
      <c r="M42" s="116">
        <v>0</v>
      </c>
      <c r="N42" s="115">
        <v>-64</v>
      </c>
      <c r="O42" s="88">
        <v>-65</v>
      </c>
      <c r="P42" s="88">
        <v>-50</v>
      </c>
      <c r="Q42" s="88">
        <v>0</v>
      </c>
      <c r="R42" s="88">
        <v>0</v>
      </c>
      <c r="S42" s="116">
        <v>0</v>
      </c>
      <c r="U42" s="115">
        <v>-179</v>
      </c>
      <c r="V42" s="116">
        <v>16.399999999999999</v>
      </c>
      <c r="W42">
        <v>-64</v>
      </c>
      <c r="X42">
        <v>-65</v>
      </c>
      <c r="Y42">
        <v>16.41</v>
      </c>
      <c r="Z42">
        <v>0</v>
      </c>
      <c r="AA42">
        <v>-50</v>
      </c>
    </row>
    <row r="43" spans="7:27">
      <c r="G43" t="s">
        <v>85</v>
      </c>
      <c r="H43" s="115">
        <v>0</v>
      </c>
      <c r="I43" s="88">
        <v>8.69</v>
      </c>
      <c r="J43" s="88">
        <v>0</v>
      </c>
      <c r="K43" s="88">
        <v>0</v>
      </c>
      <c r="L43" s="88">
        <v>22.19</v>
      </c>
      <c r="M43" s="116">
        <v>0</v>
      </c>
      <c r="N43" s="115">
        <v>-33</v>
      </c>
      <c r="O43" s="88">
        <v>0</v>
      </c>
      <c r="P43" s="88">
        <v>-105</v>
      </c>
      <c r="Q43" s="88">
        <v>0</v>
      </c>
      <c r="R43" s="88">
        <v>0</v>
      </c>
      <c r="S43" s="116">
        <v>0</v>
      </c>
      <c r="U43" s="115">
        <v>-138</v>
      </c>
      <c r="V43" s="116">
        <v>30.88</v>
      </c>
      <c r="W43">
        <v>-33</v>
      </c>
      <c r="X43">
        <v>8.69</v>
      </c>
      <c r="Y43">
        <v>22.19</v>
      </c>
      <c r="Z43">
        <v>0</v>
      </c>
      <c r="AA43">
        <v>-105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13.51</v>
      </c>
      <c r="M44" s="116">
        <v>0</v>
      </c>
      <c r="N44" s="115">
        <v>-39</v>
      </c>
      <c r="O44" s="88">
        <v>0</v>
      </c>
      <c r="P44" s="88">
        <v>-70</v>
      </c>
      <c r="Q44" s="88">
        <v>0</v>
      </c>
      <c r="R44" s="88">
        <v>0</v>
      </c>
      <c r="S44" s="116">
        <v>0</v>
      </c>
      <c r="U44" s="115">
        <v>-109</v>
      </c>
      <c r="V44" s="116">
        <v>13.51</v>
      </c>
      <c r="W44">
        <v>-39</v>
      </c>
      <c r="X44">
        <v>0</v>
      </c>
      <c r="Y44">
        <v>13.51</v>
      </c>
      <c r="Z44">
        <v>0</v>
      </c>
      <c r="AA44">
        <v>-70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15.44</v>
      </c>
      <c r="M45" s="116">
        <v>0</v>
      </c>
      <c r="N45" s="115">
        <v>-89</v>
      </c>
      <c r="O45" s="88">
        <v>-48</v>
      </c>
      <c r="P45" s="88">
        <v>-80</v>
      </c>
      <c r="Q45" s="88">
        <v>0</v>
      </c>
      <c r="R45" s="88">
        <v>0</v>
      </c>
      <c r="S45" s="116">
        <v>0</v>
      </c>
      <c r="U45" s="115">
        <v>-217</v>
      </c>
      <c r="V45" s="116">
        <v>15.44</v>
      </c>
      <c r="W45">
        <v>-89</v>
      </c>
      <c r="X45">
        <v>-48</v>
      </c>
      <c r="Y45">
        <v>15.44</v>
      </c>
      <c r="Z45">
        <v>0</v>
      </c>
      <c r="AA45">
        <v>-80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14.48</v>
      </c>
      <c r="M46" s="116">
        <v>0</v>
      </c>
      <c r="N46" s="115">
        <v>-52</v>
      </c>
      <c r="O46" s="88">
        <v>-45</v>
      </c>
      <c r="P46" s="88">
        <v>-50</v>
      </c>
      <c r="Q46" s="88">
        <v>0</v>
      </c>
      <c r="R46" s="88">
        <v>0</v>
      </c>
      <c r="S46" s="116">
        <v>0</v>
      </c>
      <c r="U46" s="115">
        <v>-147</v>
      </c>
      <c r="V46" s="116">
        <v>14.48</v>
      </c>
      <c r="W46">
        <v>-52</v>
      </c>
      <c r="X46">
        <v>-45</v>
      </c>
      <c r="Y46">
        <v>14.48</v>
      </c>
      <c r="Z46">
        <v>0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15.15</v>
      </c>
      <c r="M47" s="116">
        <v>0</v>
      </c>
      <c r="N47" s="115">
        <v>-30</v>
      </c>
      <c r="O47" s="88">
        <v>-45</v>
      </c>
      <c r="P47" s="88">
        <v>-95</v>
      </c>
      <c r="Q47" s="88">
        <v>0</v>
      </c>
      <c r="R47" s="88">
        <v>0</v>
      </c>
      <c r="S47" s="116">
        <v>0</v>
      </c>
      <c r="U47" s="115">
        <v>-170</v>
      </c>
      <c r="V47" s="116">
        <v>15.15</v>
      </c>
      <c r="W47">
        <v>-30</v>
      </c>
      <c r="X47">
        <v>-45</v>
      </c>
      <c r="Y47">
        <v>15.15</v>
      </c>
      <c r="Z47">
        <v>0</v>
      </c>
      <c r="AA47">
        <v>-95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14.96</v>
      </c>
      <c r="M48" s="116">
        <v>0</v>
      </c>
      <c r="N48" s="115">
        <v>-35</v>
      </c>
      <c r="O48" s="88">
        <v>-45</v>
      </c>
      <c r="P48" s="88">
        <v>-30</v>
      </c>
      <c r="Q48" s="88">
        <v>0</v>
      </c>
      <c r="R48" s="88">
        <v>0</v>
      </c>
      <c r="S48" s="116">
        <v>0</v>
      </c>
      <c r="U48" s="115">
        <v>-110</v>
      </c>
      <c r="V48" s="116">
        <v>14.96</v>
      </c>
      <c r="W48">
        <v>-35</v>
      </c>
      <c r="X48">
        <v>-45</v>
      </c>
      <c r="Y48">
        <v>14.96</v>
      </c>
      <c r="Z48">
        <v>0</v>
      </c>
      <c r="AA48">
        <v>-30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19.3</v>
      </c>
      <c r="M49" s="116">
        <v>0</v>
      </c>
      <c r="N49" s="115">
        <v>-73</v>
      </c>
      <c r="O49" s="88">
        <v>-44</v>
      </c>
      <c r="P49" s="88">
        <v>-30</v>
      </c>
      <c r="Q49" s="88">
        <v>0</v>
      </c>
      <c r="R49" s="88">
        <v>0</v>
      </c>
      <c r="S49" s="116">
        <v>0</v>
      </c>
      <c r="U49" s="115">
        <v>-147</v>
      </c>
      <c r="V49" s="116">
        <v>19.3</v>
      </c>
      <c r="W49">
        <v>-73</v>
      </c>
      <c r="X49">
        <v>-44</v>
      </c>
      <c r="Y49">
        <v>19.3</v>
      </c>
      <c r="Z49">
        <v>0</v>
      </c>
      <c r="AA49">
        <v>-30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12.35</v>
      </c>
      <c r="M50" s="116">
        <v>0</v>
      </c>
      <c r="N50" s="115">
        <v>-76</v>
      </c>
      <c r="O50" s="88">
        <v>-44</v>
      </c>
      <c r="P50" s="88">
        <v>-30</v>
      </c>
      <c r="Q50" s="88">
        <v>0</v>
      </c>
      <c r="R50" s="88">
        <v>0</v>
      </c>
      <c r="S50" s="116">
        <v>0</v>
      </c>
      <c r="U50" s="115">
        <v>-150</v>
      </c>
      <c r="V50" s="116">
        <v>12.35</v>
      </c>
      <c r="W50">
        <v>-76</v>
      </c>
      <c r="X50">
        <v>-44</v>
      </c>
      <c r="Y50">
        <v>12.35</v>
      </c>
      <c r="Z50">
        <v>0</v>
      </c>
      <c r="AA50">
        <v>-30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14.48</v>
      </c>
      <c r="M51" s="116">
        <v>0</v>
      </c>
      <c r="N51" s="115">
        <v>-83</v>
      </c>
      <c r="O51" s="88">
        <v>-25</v>
      </c>
      <c r="P51" s="88">
        <v>-65</v>
      </c>
      <c r="Q51" s="88">
        <v>0</v>
      </c>
      <c r="R51" s="88">
        <v>0</v>
      </c>
      <c r="S51" s="116">
        <v>0</v>
      </c>
      <c r="U51" s="115">
        <v>-173</v>
      </c>
      <c r="V51" s="116">
        <v>14.48</v>
      </c>
      <c r="W51">
        <v>-83</v>
      </c>
      <c r="X51">
        <v>-25</v>
      </c>
      <c r="Y51">
        <v>14.48</v>
      </c>
      <c r="Z51">
        <v>0</v>
      </c>
      <c r="AA51">
        <v>-65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14.48</v>
      </c>
      <c r="M52" s="116">
        <v>0</v>
      </c>
      <c r="N52" s="115">
        <v>-85</v>
      </c>
      <c r="O52" s="88">
        <v>-70</v>
      </c>
      <c r="P52" s="88">
        <v>-20</v>
      </c>
      <c r="Q52" s="88">
        <v>0</v>
      </c>
      <c r="R52" s="88">
        <v>0</v>
      </c>
      <c r="S52" s="116">
        <v>0</v>
      </c>
      <c r="U52" s="115">
        <v>-175</v>
      </c>
      <c r="V52" s="116">
        <v>14.48</v>
      </c>
      <c r="W52">
        <v>-85</v>
      </c>
      <c r="X52">
        <v>-70</v>
      </c>
      <c r="Y52">
        <v>14.48</v>
      </c>
      <c r="Z52">
        <v>0</v>
      </c>
      <c r="AA52">
        <v>-20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14.48</v>
      </c>
      <c r="M53" s="116">
        <v>0</v>
      </c>
      <c r="N53" s="115">
        <v>0</v>
      </c>
      <c r="O53" s="88">
        <v>-52</v>
      </c>
      <c r="P53" s="88">
        <v>-65</v>
      </c>
      <c r="Q53" s="88">
        <v>0</v>
      </c>
      <c r="R53" s="88">
        <v>0</v>
      </c>
      <c r="S53" s="116">
        <v>0</v>
      </c>
      <c r="U53" s="115">
        <v>-117</v>
      </c>
      <c r="V53" s="116">
        <v>14.48</v>
      </c>
      <c r="W53">
        <v>0</v>
      </c>
      <c r="X53">
        <v>-52</v>
      </c>
      <c r="Y53">
        <v>14.48</v>
      </c>
      <c r="Z53">
        <v>0</v>
      </c>
      <c r="AA53">
        <v>-65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14.48</v>
      </c>
      <c r="M54" s="116">
        <v>0</v>
      </c>
      <c r="N54" s="115">
        <v>0</v>
      </c>
      <c r="O54" s="88">
        <v>-53</v>
      </c>
      <c r="P54" s="88">
        <v>-25</v>
      </c>
      <c r="Q54" s="88">
        <v>0</v>
      </c>
      <c r="R54" s="88">
        <v>0</v>
      </c>
      <c r="S54" s="116">
        <v>0</v>
      </c>
      <c r="U54" s="115">
        <v>-78</v>
      </c>
      <c r="V54" s="116">
        <v>14.48</v>
      </c>
      <c r="W54">
        <v>0</v>
      </c>
      <c r="X54">
        <v>-53</v>
      </c>
      <c r="Y54">
        <v>14.48</v>
      </c>
      <c r="Z54">
        <v>0</v>
      </c>
      <c r="AA54">
        <v>-25</v>
      </c>
    </row>
    <row r="55" spans="7:27">
      <c r="G55" t="s">
        <v>97</v>
      </c>
      <c r="H55" s="115">
        <v>22.2</v>
      </c>
      <c r="I55" s="88">
        <v>0</v>
      </c>
      <c r="J55" s="88">
        <v>0</v>
      </c>
      <c r="K55" s="88">
        <v>0</v>
      </c>
      <c r="L55" s="88">
        <v>19.3</v>
      </c>
      <c r="M55" s="116">
        <v>1.83</v>
      </c>
      <c r="N55" s="115">
        <v>0</v>
      </c>
      <c r="O55" s="88">
        <v>-87</v>
      </c>
      <c r="P55" s="88">
        <v>-95</v>
      </c>
      <c r="Q55" s="88">
        <v>0</v>
      </c>
      <c r="R55" s="88">
        <v>0</v>
      </c>
      <c r="S55" s="116">
        <v>0</v>
      </c>
      <c r="U55" s="115">
        <v>-182</v>
      </c>
      <c r="V55" s="116">
        <v>43.33</v>
      </c>
      <c r="W55">
        <v>22.2</v>
      </c>
      <c r="X55">
        <v>-87</v>
      </c>
      <c r="Y55">
        <v>19.3</v>
      </c>
      <c r="Z55">
        <v>1.83</v>
      </c>
      <c r="AA55">
        <v>-95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12.07</v>
      </c>
      <c r="M56" s="116">
        <v>1.83</v>
      </c>
      <c r="N56" s="115">
        <v>-32</v>
      </c>
      <c r="O56" s="88">
        <v>-85</v>
      </c>
      <c r="P56" s="88">
        <v>-80</v>
      </c>
      <c r="Q56" s="88">
        <v>0</v>
      </c>
      <c r="R56" s="88">
        <v>0</v>
      </c>
      <c r="S56" s="116">
        <v>0</v>
      </c>
      <c r="U56" s="115">
        <v>-197</v>
      </c>
      <c r="V56" s="116">
        <v>13.9</v>
      </c>
      <c r="W56">
        <v>-32</v>
      </c>
      <c r="X56">
        <v>-85</v>
      </c>
      <c r="Y56">
        <v>12.07</v>
      </c>
      <c r="Z56">
        <v>1.83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14</v>
      </c>
      <c r="M57" s="116">
        <v>1.83</v>
      </c>
      <c r="N57" s="115">
        <v>-36</v>
      </c>
      <c r="O57" s="88">
        <v>-70</v>
      </c>
      <c r="P57" s="88">
        <v>-100</v>
      </c>
      <c r="Q57" s="88">
        <v>0</v>
      </c>
      <c r="R57" s="88">
        <v>0</v>
      </c>
      <c r="S57" s="116">
        <v>0</v>
      </c>
      <c r="U57" s="115">
        <v>-206</v>
      </c>
      <c r="V57" s="116">
        <v>15.83</v>
      </c>
      <c r="W57">
        <v>-36</v>
      </c>
      <c r="X57">
        <v>-70</v>
      </c>
      <c r="Y57">
        <v>14</v>
      </c>
      <c r="Z57">
        <v>1.83</v>
      </c>
      <c r="AA57">
        <v>-100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13.51</v>
      </c>
      <c r="M58" s="116">
        <v>1.83</v>
      </c>
      <c r="N58" s="115">
        <v>-15</v>
      </c>
      <c r="O58" s="88">
        <v>-34</v>
      </c>
      <c r="P58" s="88">
        <v>-45</v>
      </c>
      <c r="Q58" s="88">
        <v>0</v>
      </c>
      <c r="R58" s="88">
        <v>0</v>
      </c>
      <c r="S58" s="116">
        <v>0</v>
      </c>
      <c r="U58" s="115">
        <v>-94</v>
      </c>
      <c r="V58" s="116">
        <v>15.34</v>
      </c>
      <c r="W58">
        <v>-15</v>
      </c>
      <c r="X58">
        <v>-34</v>
      </c>
      <c r="Y58">
        <v>13.51</v>
      </c>
      <c r="Z58">
        <v>1.83</v>
      </c>
      <c r="AA58">
        <v>-45</v>
      </c>
    </row>
    <row r="59" spans="7:27">
      <c r="G59" t="s">
        <v>101</v>
      </c>
      <c r="H59" s="115">
        <v>40.53</v>
      </c>
      <c r="I59" s="88">
        <v>0</v>
      </c>
      <c r="J59" s="88">
        <v>0</v>
      </c>
      <c r="K59" s="88">
        <v>0</v>
      </c>
      <c r="L59" s="88">
        <v>12.55</v>
      </c>
      <c r="M59" s="116">
        <v>1.83</v>
      </c>
      <c r="N59" s="115">
        <v>0</v>
      </c>
      <c r="O59" s="88">
        <v>-35</v>
      </c>
      <c r="P59" s="88">
        <v>-60</v>
      </c>
      <c r="Q59" s="88">
        <v>0</v>
      </c>
      <c r="R59" s="88">
        <v>0</v>
      </c>
      <c r="S59" s="116">
        <v>0</v>
      </c>
      <c r="U59" s="115">
        <v>-95</v>
      </c>
      <c r="V59" s="116">
        <v>54.91</v>
      </c>
      <c r="W59">
        <v>40.53</v>
      </c>
      <c r="X59">
        <v>-35</v>
      </c>
      <c r="Y59">
        <v>12.55</v>
      </c>
      <c r="Z59">
        <v>1.83</v>
      </c>
      <c r="AA59">
        <v>-60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12.55</v>
      </c>
      <c r="M60" s="116">
        <v>1.83</v>
      </c>
      <c r="N60" s="115">
        <v>0</v>
      </c>
      <c r="O60" s="88">
        <v>-35</v>
      </c>
      <c r="P60" s="88">
        <v>-10</v>
      </c>
      <c r="Q60" s="88">
        <v>0</v>
      </c>
      <c r="R60" s="88">
        <v>0</v>
      </c>
      <c r="S60" s="116">
        <v>0</v>
      </c>
      <c r="U60" s="115">
        <v>-45</v>
      </c>
      <c r="V60" s="116">
        <v>14.38</v>
      </c>
      <c r="W60">
        <v>0</v>
      </c>
      <c r="X60">
        <v>-35</v>
      </c>
      <c r="Y60">
        <v>12.55</v>
      </c>
      <c r="Z60">
        <v>1.83</v>
      </c>
      <c r="AA60">
        <v>-10</v>
      </c>
    </row>
    <row r="61" spans="7:27">
      <c r="G61" t="s">
        <v>103</v>
      </c>
      <c r="H61" s="115">
        <v>39.57</v>
      </c>
      <c r="I61" s="88">
        <v>0</v>
      </c>
      <c r="J61" s="88">
        <v>0</v>
      </c>
      <c r="K61" s="88">
        <v>0</v>
      </c>
      <c r="L61" s="88">
        <v>17.66</v>
      </c>
      <c r="M61" s="116">
        <v>1.83</v>
      </c>
      <c r="N61" s="115">
        <v>0</v>
      </c>
      <c r="O61" s="88">
        <v>-60</v>
      </c>
      <c r="P61" s="88">
        <v>-30</v>
      </c>
      <c r="Q61" s="88">
        <v>0</v>
      </c>
      <c r="R61" s="88">
        <v>0</v>
      </c>
      <c r="S61" s="116">
        <v>0</v>
      </c>
      <c r="U61" s="115">
        <v>-90</v>
      </c>
      <c r="V61" s="116">
        <v>59.06</v>
      </c>
      <c r="W61">
        <v>39.57</v>
      </c>
      <c r="X61">
        <v>-60</v>
      </c>
      <c r="Y61">
        <v>17.66</v>
      </c>
      <c r="Z61">
        <v>1.83</v>
      </c>
      <c r="AA61">
        <v>-30</v>
      </c>
    </row>
    <row r="62" spans="7:27">
      <c r="G62" t="s">
        <v>104</v>
      </c>
      <c r="H62" s="115">
        <v>25.09</v>
      </c>
      <c r="I62" s="88">
        <v>0</v>
      </c>
      <c r="J62" s="88">
        <v>0</v>
      </c>
      <c r="K62" s="88">
        <v>0</v>
      </c>
      <c r="L62" s="88">
        <v>10.62</v>
      </c>
      <c r="M62" s="116">
        <v>1.83</v>
      </c>
      <c r="N62" s="115">
        <v>0</v>
      </c>
      <c r="O62" s="88">
        <v>-60</v>
      </c>
      <c r="P62" s="88">
        <v>-20</v>
      </c>
      <c r="Q62" s="88">
        <v>0</v>
      </c>
      <c r="R62" s="88">
        <v>0</v>
      </c>
      <c r="S62" s="116">
        <v>0</v>
      </c>
      <c r="U62" s="115">
        <v>-80</v>
      </c>
      <c r="V62" s="116">
        <v>37.54</v>
      </c>
      <c r="W62">
        <v>25.09</v>
      </c>
      <c r="X62">
        <v>-60</v>
      </c>
      <c r="Y62">
        <v>10.62</v>
      </c>
      <c r="Z62">
        <v>1.83</v>
      </c>
      <c r="AA62">
        <v>-20</v>
      </c>
    </row>
    <row r="63" spans="7:27">
      <c r="G63" t="s">
        <v>105</v>
      </c>
      <c r="H63" s="115">
        <v>42.46</v>
      </c>
      <c r="I63" s="88">
        <v>0</v>
      </c>
      <c r="J63" s="88">
        <v>0</v>
      </c>
      <c r="K63" s="88">
        <v>0</v>
      </c>
      <c r="L63" s="88">
        <v>12.55</v>
      </c>
      <c r="M63" s="116">
        <v>1.83</v>
      </c>
      <c r="N63" s="115">
        <v>0</v>
      </c>
      <c r="O63" s="88">
        <v>-50</v>
      </c>
      <c r="P63" s="88">
        <v>-50</v>
      </c>
      <c r="Q63" s="88">
        <v>0</v>
      </c>
      <c r="R63" s="88">
        <v>0</v>
      </c>
      <c r="S63" s="116">
        <v>0</v>
      </c>
      <c r="U63" s="115">
        <v>-100</v>
      </c>
      <c r="V63" s="116">
        <v>56.84</v>
      </c>
      <c r="W63">
        <v>42.46</v>
      </c>
      <c r="X63">
        <v>-50</v>
      </c>
      <c r="Y63">
        <v>12.55</v>
      </c>
      <c r="Z63">
        <v>1.83</v>
      </c>
      <c r="AA63">
        <v>-50</v>
      </c>
    </row>
    <row r="64" spans="7:27">
      <c r="G64" t="s">
        <v>106</v>
      </c>
      <c r="H64" s="115">
        <v>36.68</v>
      </c>
      <c r="I64" s="88">
        <v>0</v>
      </c>
      <c r="J64" s="88">
        <v>0</v>
      </c>
      <c r="K64" s="88">
        <v>0</v>
      </c>
      <c r="L64" s="88">
        <v>12.06</v>
      </c>
      <c r="M64" s="116">
        <v>1.83</v>
      </c>
      <c r="N64" s="115">
        <v>0</v>
      </c>
      <c r="O64" s="88">
        <v>-40</v>
      </c>
      <c r="P64" s="88">
        <v>-30</v>
      </c>
      <c r="Q64" s="88">
        <v>0</v>
      </c>
      <c r="R64" s="88">
        <v>0</v>
      </c>
      <c r="S64" s="116">
        <v>0</v>
      </c>
      <c r="U64" s="115">
        <v>-70</v>
      </c>
      <c r="V64" s="116">
        <v>50.57</v>
      </c>
      <c r="W64">
        <v>36.68</v>
      </c>
      <c r="X64">
        <v>-40</v>
      </c>
      <c r="Y64">
        <v>12.06</v>
      </c>
      <c r="Z64">
        <v>1.83</v>
      </c>
      <c r="AA64">
        <v>-30</v>
      </c>
    </row>
    <row r="65" spans="7:27">
      <c r="G65" t="s">
        <v>107</v>
      </c>
      <c r="H65" s="115">
        <v>59.84</v>
      </c>
      <c r="I65" s="88">
        <v>0</v>
      </c>
      <c r="J65" s="88">
        <v>0</v>
      </c>
      <c r="K65" s="88">
        <v>0</v>
      </c>
      <c r="L65" s="88">
        <v>12.06</v>
      </c>
      <c r="M65" s="116">
        <v>1.83</v>
      </c>
      <c r="N65" s="115">
        <v>0</v>
      </c>
      <c r="O65" s="88">
        <v>-53</v>
      </c>
      <c r="P65" s="88">
        <v>0</v>
      </c>
      <c r="Q65" s="88">
        <v>0</v>
      </c>
      <c r="R65" s="88">
        <v>0</v>
      </c>
      <c r="S65" s="116">
        <v>0</v>
      </c>
      <c r="U65" s="115">
        <v>-53</v>
      </c>
      <c r="V65" s="116">
        <v>73.73</v>
      </c>
      <c r="W65">
        <v>59.84</v>
      </c>
      <c r="X65">
        <v>-53</v>
      </c>
      <c r="Y65">
        <v>12.06</v>
      </c>
      <c r="Z65">
        <v>1.83</v>
      </c>
      <c r="AA65">
        <v>0</v>
      </c>
    </row>
    <row r="66" spans="7:27">
      <c r="G66" t="s">
        <v>108</v>
      </c>
      <c r="H66" s="115">
        <v>19.309999999999999</v>
      </c>
      <c r="I66" s="88">
        <v>0</v>
      </c>
      <c r="J66" s="88">
        <v>0</v>
      </c>
      <c r="K66" s="88">
        <v>0</v>
      </c>
      <c r="L66" s="88">
        <v>12.06</v>
      </c>
      <c r="M66" s="116">
        <v>1.83</v>
      </c>
      <c r="N66" s="115">
        <v>0</v>
      </c>
      <c r="O66" s="88">
        <v>-18</v>
      </c>
      <c r="P66" s="88">
        <v>0</v>
      </c>
      <c r="Q66" s="88">
        <v>0</v>
      </c>
      <c r="R66" s="88">
        <v>0</v>
      </c>
      <c r="S66" s="116">
        <v>0</v>
      </c>
      <c r="U66" s="115">
        <v>-18</v>
      </c>
      <c r="V66" s="116">
        <v>33.200000000000003</v>
      </c>
      <c r="W66">
        <v>19.309999999999999</v>
      </c>
      <c r="X66">
        <v>-18</v>
      </c>
      <c r="Y66">
        <v>12.06</v>
      </c>
      <c r="Z66">
        <v>1.83</v>
      </c>
      <c r="AA66">
        <v>0</v>
      </c>
    </row>
    <row r="67" spans="7:27">
      <c r="G67" t="s">
        <v>109</v>
      </c>
      <c r="H67" s="115">
        <v>9.65</v>
      </c>
      <c r="I67" s="88">
        <v>0</v>
      </c>
      <c r="J67" s="88">
        <v>0</v>
      </c>
      <c r="K67" s="88">
        <v>0</v>
      </c>
      <c r="L67" s="88">
        <v>18.53</v>
      </c>
      <c r="M67" s="116">
        <v>1.83</v>
      </c>
      <c r="N67" s="115">
        <v>0</v>
      </c>
      <c r="O67" s="88">
        <v>-50</v>
      </c>
      <c r="P67" s="88">
        <v>0</v>
      </c>
      <c r="Q67" s="88">
        <v>0</v>
      </c>
      <c r="R67" s="88">
        <v>0</v>
      </c>
      <c r="S67" s="116">
        <v>0</v>
      </c>
      <c r="U67" s="115">
        <v>-50</v>
      </c>
      <c r="V67" s="116">
        <v>30.01</v>
      </c>
      <c r="W67">
        <v>9.65</v>
      </c>
      <c r="X67">
        <v>-50</v>
      </c>
      <c r="Y67">
        <v>18.53</v>
      </c>
      <c r="Z67">
        <v>1.83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10.43</v>
      </c>
      <c r="M68" s="116">
        <v>1.83</v>
      </c>
      <c r="N68" s="115">
        <v>-33</v>
      </c>
      <c r="O68" s="88">
        <v>-70</v>
      </c>
      <c r="P68" s="88">
        <v>-20</v>
      </c>
      <c r="Q68" s="88">
        <v>0</v>
      </c>
      <c r="R68" s="88">
        <v>0</v>
      </c>
      <c r="S68" s="116">
        <v>0</v>
      </c>
      <c r="U68" s="115">
        <v>-123</v>
      </c>
      <c r="V68" s="116">
        <v>12.26</v>
      </c>
      <c r="W68">
        <v>-33</v>
      </c>
      <c r="X68">
        <v>-70</v>
      </c>
      <c r="Y68">
        <v>10.43</v>
      </c>
      <c r="Z68">
        <v>1.83</v>
      </c>
      <c r="AA68">
        <v>-20</v>
      </c>
    </row>
    <row r="69" spans="7:27">
      <c r="G69" t="s">
        <v>111</v>
      </c>
      <c r="H69" s="115">
        <v>10.62</v>
      </c>
      <c r="I69" s="88">
        <v>0</v>
      </c>
      <c r="J69" s="88">
        <v>0</v>
      </c>
      <c r="K69" s="88">
        <v>0</v>
      </c>
      <c r="L69" s="88">
        <v>13.99</v>
      </c>
      <c r="M69" s="116">
        <v>1.83</v>
      </c>
      <c r="N69" s="115">
        <v>0</v>
      </c>
      <c r="O69" s="88">
        <v>-20</v>
      </c>
      <c r="P69" s="88">
        <v>-20</v>
      </c>
      <c r="Q69" s="88">
        <v>0</v>
      </c>
      <c r="R69" s="88">
        <v>0</v>
      </c>
      <c r="S69" s="116">
        <v>0</v>
      </c>
      <c r="U69" s="115">
        <v>-40</v>
      </c>
      <c r="V69" s="116">
        <v>26.44</v>
      </c>
      <c r="W69">
        <v>10.62</v>
      </c>
      <c r="X69">
        <v>-20</v>
      </c>
      <c r="Y69">
        <v>13.99</v>
      </c>
      <c r="Z69">
        <v>1.83</v>
      </c>
      <c r="AA69">
        <v>-20</v>
      </c>
    </row>
    <row r="70" spans="7:27">
      <c r="G70" t="s">
        <v>112</v>
      </c>
      <c r="H70" s="115">
        <v>19.309999999999999</v>
      </c>
      <c r="I70" s="88">
        <v>0</v>
      </c>
      <c r="J70" s="88">
        <v>0</v>
      </c>
      <c r="K70" s="88">
        <v>0</v>
      </c>
      <c r="L70" s="88">
        <v>13.99</v>
      </c>
      <c r="M70" s="116">
        <v>1.83</v>
      </c>
      <c r="N70" s="115">
        <v>0</v>
      </c>
      <c r="O70" s="88">
        <v>-5</v>
      </c>
      <c r="P70" s="88">
        <v>-30</v>
      </c>
      <c r="Q70" s="88">
        <v>0</v>
      </c>
      <c r="R70" s="88">
        <v>0</v>
      </c>
      <c r="S70" s="116">
        <v>0</v>
      </c>
      <c r="U70" s="115">
        <v>-35</v>
      </c>
      <c r="V70" s="116">
        <v>35.130000000000003</v>
      </c>
      <c r="W70">
        <v>19.309999999999999</v>
      </c>
      <c r="X70">
        <v>-5</v>
      </c>
      <c r="Y70">
        <v>13.99</v>
      </c>
      <c r="Z70">
        <v>1.83</v>
      </c>
      <c r="AA70">
        <v>-30</v>
      </c>
    </row>
    <row r="71" spans="7:27">
      <c r="G71" t="s">
        <v>113</v>
      </c>
      <c r="H71" s="115">
        <v>81.06</v>
      </c>
      <c r="I71" s="88">
        <v>9.65</v>
      </c>
      <c r="J71" s="88">
        <v>0</v>
      </c>
      <c r="K71" s="88">
        <v>0</v>
      </c>
      <c r="L71" s="88">
        <v>14.48</v>
      </c>
      <c r="M71" s="116">
        <v>1.83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-45</v>
      </c>
      <c r="V71" s="116">
        <v>107.02</v>
      </c>
      <c r="W71">
        <v>81.06</v>
      </c>
      <c r="X71">
        <v>9.65</v>
      </c>
      <c r="Y71">
        <v>14.48</v>
      </c>
      <c r="Z71">
        <v>1.83</v>
      </c>
      <c r="AA71">
        <v>-45</v>
      </c>
    </row>
    <row r="72" spans="7:27">
      <c r="G72" t="s">
        <v>114</v>
      </c>
      <c r="H72" s="115">
        <v>21.23</v>
      </c>
      <c r="I72" s="88">
        <v>27.99</v>
      </c>
      <c r="J72" s="88">
        <v>0</v>
      </c>
      <c r="K72" s="88">
        <v>0</v>
      </c>
      <c r="L72" s="88">
        <v>14.96</v>
      </c>
      <c r="M72" s="116">
        <v>1.83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66.010000000000005</v>
      </c>
      <c r="W72">
        <v>21.23</v>
      </c>
      <c r="X72">
        <v>27.99</v>
      </c>
      <c r="Y72">
        <v>14.96</v>
      </c>
      <c r="Z72">
        <v>1.83</v>
      </c>
      <c r="AA72">
        <v>0</v>
      </c>
    </row>
    <row r="73" spans="7:27">
      <c r="G73" t="s">
        <v>115</v>
      </c>
      <c r="H73" s="115">
        <v>69.48</v>
      </c>
      <c r="I73" s="88">
        <v>0</v>
      </c>
      <c r="J73" s="88">
        <v>0</v>
      </c>
      <c r="K73" s="88">
        <v>0</v>
      </c>
      <c r="L73" s="88">
        <v>22.2</v>
      </c>
      <c r="M73" s="116">
        <v>1.83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93.51</v>
      </c>
      <c r="W73">
        <v>69.48</v>
      </c>
      <c r="X73">
        <v>0</v>
      </c>
      <c r="Y73">
        <v>22.2</v>
      </c>
      <c r="Z73">
        <v>1.83</v>
      </c>
      <c r="AA73">
        <v>-20</v>
      </c>
    </row>
    <row r="74" spans="7:27">
      <c r="G74" t="s">
        <v>116</v>
      </c>
      <c r="H74" s="115">
        <v>16.41</v>
      </c>
      <c r="I74" s="88">
        <v>0</v>
      </c>
      <c r="J74" s="88">
        <v>48.25</v>
      </c>
      <c r="K74" s="88">
        <v>0</v>
      </c>
      <c r="L74" s="88">
        <v>13.32</v>
      </c>
      <c r="M74" s="116">
        <v>1.83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79.81</v>
      </c>
      <c r="W74">
        <v>16.41</v>
      </c>
      <c r="X74">
        <v>0</v>
      </c>
      <c r="Y74">
        <v>13.32</v>
      </c>
      <c r="Z74">
        <v>1.83</v>
      </c>
      <c r="AA74">
        <v>48.25</v>
      </c>
    </row>
    <row r="75" spans="7:27">
      <c r="G75" t="s">
        <v>117</v>
      </c>
      <c r="H75" s="115">
        <v>26.06</v>
      </c>
      <c r="I75" s="88">
        <v>38.590000000000003</v>
      </c>
      <c r="J75" s="88">
        <v>0</v>
      </c>
      <c r="K75" s="88">
        <v>0</v>
      </c>
      <c r="L75" s="88">
        <v>16.41</v>
      </c>
      <c r="M75" s="116">
        <v>1.83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82.89</v>
      </c>
      <c r="W75">
        <v>26.06</v>
      </c>
      <c r="X75">
        <v>38.590000000000003</v>
      </c>
      <c r="Y75">
        <v>16.41</v>
      </c>
      <c r="Z75">
        <v>1.83</v>
      </c>
      <c r="AA75">
        <v>-60</v>
      </c>
    </row>
    <row r="76" spans="7:27">
      <c r="G76" t="s">
        <v>118</v>
      </c>
      <c r="H76" s="115">
        <v>0</v>
      </c>
      <c r="I76" s="88">
        <v>53.08</v>
      </c>
      <c r="J76" s="88">
        <v>0</v>
      </c>
      <c r="K76" s="88">
        <v>0</v>
      </c>
      <c r="L76" s="88">
        <v>16.89</v>
      </c>
      <c r="M76" s="116">
        <v>1.83</v>
      </c>
      <c r="N76" s="115">
        <v>-18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-98</v>
      </c>
      <c r="V76" s="116">
        <v>71.8</v>
      </c>
      <c r="W76">
        <v>-18</v>
      </c>
      <c r="X76">
        <v>53.08</v>
      </c>
      <c r="Y76">
        <v>16.89</v>
      </c>
      <c r="Z76">
        <v>1.83</v>
      </c>
      <c r="AA76">
        <v>-80</v>
      </c>
    </row>
    <row r="77" spans="7:27">
      <c r="G77" t="s">
        <v>119</v>
      </c>
      <c r="H77" s="115">
        <v>0</v>
      </c>
      <c r="I77" s="88">
        <v>0</v>
      </c>
      <c r="J77" s="88">
        <v>77.2</v>
      </c>
      <c r="K77" s="88">
        <v>0</v>
      </c>
      <c r="L77" s="88">
        <v>17.37</v>
      </c>
      <c r="M77" s="116">
        <v>1.83</v>
      </c>
      <c r="N77" s="115">
        <v>-57</v>
      </c>
      <c r="O77" s="88">
        <v>-68</v>
      </c>
      <c r="P77" s="88">
        <v>0</v>
      </c>
      <c r="Q77" s="88">
        <v>0</v>
      </c>
      <c r="R77" s="88">
        <v>0</v>
      </c>
      <c r="S77" s="116">
        <v>0</v>
      </c>
      <c r="U77" s="115">
        <v>-125</v>
      </c>
      <c r="V77" s="116">
        <v>96.4</v>
      </c>
      <c r="W77">
        <v>-57</v>
      </c>
      <c r="X77">
        <v>-68</v>
      </c>
      <c r="Y77">
        <v>17.37</v>
      </c>
      <c r="Z77">
        <v>1.83</v>
      </c>
      <c r="AA77">
        <v>77.2</v>
      </c>
    </row>
    <row r="78" spans="7:27">
      <c r="G78" t="s">
        <v>120</v>
      </c>
      <c r="H78" s="115">
        <v>0</v>
      </c>
      <c r="I78" s="88">
        <v>0</v>
      </c>
      <c r="J78" s="88">
        <v>19.3</v>
      </c>
      <c r="K78" s="88">
        <v>0</v>
      </c>
      <c r="L78" s="88">
        <v>18.34</v>
      </c>
      <c r="M78" s="116">
        <v>1.83</v>
      </c>
      <c r="N78" s="115">
        <v>-56</v>
      </c>
      <c r="O78" s="88">
        <v>-60</v>
      </c>
      <c r="P78" s="88">
        <v>0</v>
      </c>
      <c r="Q78" s="88">
        <v>0</v>
      </c>
      <c r="R78" s="88">
        <v>0</v>
      </c>
      <c r="S78" s="116">
        <v>0</v>
      </c>
      <c r="U78" s="115">
        <v>-116</v>
      </c>
      <c r="V78" s="116">
        <v>39.47</v>
      </c>
      <c r="W78">
        <v>-56</v>
      </c>
      <c r="X78">
        <v>-60</v>
      </c>
      <c r="Y78">
        <v>18.34</v>
      </c>
      <c r="Z78">
        <v>1.83</v>
      </c>
      <c r="AA78">
        <v>19.3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24.32</v>
      </c>
      <c r="M79" s="116">
        <v>1.83</v>
      </c>
      <c r="N79" s="115">
        <v>-68</v>
      </c>
      <c r="O79" s="88">
        <v>-30</v>
      </c>
      <c r="P79" s="88">
        <v>0</v>
      </c>
      <c r="Q79" s="88">
        <v>0</v>
      </c>
      <c r="R79" s="88">
        <v>0</v>
      </c>
      <c r="S79" s="116">
        <v>0</v>
      </c>
      <c r="U79" s="115">
        <v>-98</v>
      </c>
      <c r="V79" s="116">
        <v>26.15</v>
      </c>
      <c r="W79">
        <v>-68</v>
      </c>
      <c r="X79">
        <v>-30</v>
      </c>
      <c r="Y79">
        <v>24.32</v>
      </c>
      <c r="Z79">
        <v>1.83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16.41</v>
      </c>
      <c r="M80" s="116">
        <v>1.83</v>
      </c>
      <c r="N80" s="115">
        <v>-30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-60</v>
      </c>
      <c r="V80" s="116">
        <v>18.239999999999998</v>
      </c>
      <c r="W80">
        <v>-30</v>
      </c>
      <c r="X80">
        <v>-30</v>
      </c>
      <c r="Y80">
        <v>16.41</v>
      </c>
      <c r="Z80">
        <v>1.83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24.12</v>
      </c>
      <c r="K81" s="88">
        <v>0</v>
      </c>
      <c r="L81" s="88">
        <v>18.34</v>
      </c>
      <c r="M81" s="116">
        <v>1.83</v>
      </c>
      <c r="N81" s="115">
        <v>-8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-8</v>
      </c>
      <c r="V81" s="116">
        <v>44.29</v>
      </c>
      <c r="W81">
        <v>-8</v>
      </c>
      <c r="X81">
        <v>0</v>
      </c>
      <c r="Y81">
        <v>18.34</v>
      </c>
      <c r="Z81">
        <v>1.83</v>
      </c>
      <c r="AA81">
        <v>24.12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18.34</v>
      </c>
      <c r="M82" s="116">
        <v>1.83</v>
      </c>
      <c r="N82" s="115">
        <v>-19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-49</v>
      </c>
      <c r="V82" s="116">
        <v>20.170000000000002</v>
      </c>
      <c r="W82">
        <v>-19</v>
      </c>
      <c r="X82">
        <v>0</v>
      </c>
      <c r="Y82">
        <v>18.34</v>
      </c>
      <c r="Z82">
        <v>1.83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16.41</v>
      </c>
      <c r="M83" s="116">
        <v>1.83</v>
      </c>
      <c r="N83" s="115">
        <v>-9</v>
      </c>
      <c r="O83" s="88">
        <v>-10</v>
      </c>
      <c r="P83" s="88">
        <v>0</v>
      </c>
      <c r="Q83" s="88">
        <v>0</v>
      </c>
      <c r="R83" s="88">
        <v>0</v>
      </c>
      <c r="S83" s="116">
        <v>0</v>
      </c>
      <c r="U83" s="115">
        <v>-19</v>
      </c>
      <c r="V83" s="116">
        <v>18.239999999999998</v>
      </c>
      <c r="W83">
        <v>-9</v>
      </c>
      <c r="X83">
        <v>-10</v>
      </c>
      <c r="Y83">
        <v>16.41</v>
      </c>
      <c r="Z83">
        <v>1.83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17.37</v>
      </c>
      <c r="M84" s="116">
        <v>1.83</v>
      </c>
      <c r="N84" s="115">
        <v>-22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-37</v>
      </c>
      <c r="V84" s="116">
        <v>19.2</v>
      </c>
      <c r="W84">
        <v>-22</v>
      </c>
      <c r="X84">
        <v>-15</v>
      </c>
      <c r="Y84">
        <v>17.37</v>
      </c>
      <c r="Z84">
        <v>1.83</v>
      </c>
      <c r="AA84">
        <v>0</v>
      </c>
    </row>
    <row r="85" spans="7:27">
      <c r="G85" t="s">
        <v>127</v>
      </c>
      <c r="H85" s="115">
        <v>6.76</v>
      </c>
      <c r="I85" s="88">
        <v>0</v>
      </c>
      <c r="J85" s="88">
        <v>0</v>
      </c>
      <c r="K85" s="88">
        <v>0</v>
      </c>
      <c r="L85" s="88">
        <v>21.23</v>
      </c>
      <c r="M85" s="116">
        <v>1.83</v>
      </c>
      <c r="N85" s="115">
        <v>0</v>
      </c>
      <c r="O85" s="88">
        <v>-15</v>
      </c>
      <c r="P85" s="88">
        <v>-70</v>
      </c>
      <c r="Q85" s="88">
        <v>0</v>
      </c>
      <c r="R85" s="88">
        <v>0</v>
      </c>
      <c r="S85" s="116">
        <v>0</v>
      </c>
      <c r="U85" s="115">
        <v>-85</v>
      </c>
      <c r="V85" s="116">
        <v>29.82</v>
      </c>
      <c r="W85">
        <v>6.76</v>
      </c>
      <c r="X85">
        <v>-15</v>
      </c>
      <c r="Y85">
        <v>21.23</v>
      </c>
      <c r="Z85">
        <v>1.83</v>
      </c>
      <c r="AA85">
        <v>-70</v>
      </c>
    </row>
    <row r="86" spans="7:27">
      <c r="G86" t="s">
        <v>128</v>
      </c>
      <c r="H86" s="115">
        <v>27.99</v>
      </c>
      <c r="I86" s="88">
        <v>0</v>
      </c>
      <c r="J86" s="88">
        <v>0</v>
      </c>
      <c r="K86" s="88">
        <v>0</v>
      </c>
      <c r="L86" s="88">
        <v>13.51</v>
      </c>
      <c r="M86" s="116">
        <v>1.83</v>
      </c>
      <c r="N86" s="115">
        <v>0</v>
      </c>
      <c r="O86" s="88">
        <v>-10</v>
      </c>
      <c r="P86" s="88">
        <v>-30</v>
      </c>
      <c r="Q86" s="88">
        <v>0</v>
      </c>
      <c r="R86" s="88">
        <v>0</v>
      </c>
      <c r="S86" s="116">
        <v>0</v>
      </c>
      <c r="U86" s="115">
        <v>-40</v>
      </c>
      <c r="V86" s="116">
        <v>43.33</v>
      </c>
      <c r="W86">
        <v>27.99</v>
      </c>
      <c r="X86">
        <v>-10</v>
      </c>
      <c r="Y86">
        <v>13.51</v>
      </c>
      <c r="Z86">
        <v>1.83</v>
      </c>
      <c r="AA86">
        <v>-30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16.989999999999998</v>
      </c>
      <c r="M87" s="116">
        <v>1.83</v>
      </c>
      <c r="N87" s="115">
        <v>-66</v>
      </c>
      <c r="O87" s="88">
        <v>0</v>
      </c>
      <c r="P87" s="88">
        <v>-98</v>
      </c>
      <c r="Q87" s="88">
        <v>0</v>
      </c>
      <c r="R87" s="88">
        <v>0</v>
      </c>
      <c r="S87" s="116">
        <v>0</v>
      </c>
      <c r="U87" s="115">
        <v>-164</v>
      </c>
      <c r="V87" s="116">
        <v>18.82</v>
      </c>
      <c r="W87">
        <v>-66</v>
      </c>
      <c r="X87">
        <v>0</v>
      </c>
      <c r="Y87">
        <v>16.989999999999998</v>
      </c>
      <c r="Z87">
        <v>1.83</v>
      </c>
      <c r="AA87">
        <v>-98</v>
      </c>
    </row>
    <row r="88" spans="7:27">
      <c r="G88" t="s">
        <v>130</v>
      </c>
      <c r="H88" s="115">
        <v>0</v>
      </c>
      <c r="I88" s="88">
        <v>9.65</v>
      </c>
      <c r="J88" s="88">
        <v>0</v>
      </c>
      <c r="K88" s="88">
        <v>0</v>
      </c>
      <c r="L88" s="88">
        <v>16.989999999999998</v>
      </c>
      <c r="M88" s="116">
        <v>1.83</v>
      </c>
      <c r="N88" s="115">
        <v>-47</v>
      </c>
      <c r="O88" s="88">
        <v>0</v>
      </c>
      <c r="P88" s="88">
        <v>-67</v>
      </c>
      <c r="Q88" s="88">
        <v>0</v>
      </c>
      <c r="R88" s="88">
        <v>0</v>
      </c>
      <c r="S88" s="116">
        <v>0</v>
      </c>
      <c r="U88" s="115">
        <v>-114</v>
      </c>
      <c r="V88" s="116">
        <v>28.47</v>
      </c>
      <c r="W88">
        <v>-47</v>
      </c>
      <c r="X88">
        <v>9.65</v>
      </c>
      <c r="Y88">
        <v>16.989999999999998</v>
      </c>
      <c r="Z88">
        <v>1.83</v>
      </c>
      <c r="AA88">
        <v>-67</v>
      </c>
    </row>
    <row r="89" spans="7:27">
      <c r="G89" t="s">
        <v>131</v>
      </c>
      <c r="H89" s="115">
        <v>5.79</v>
      </c>
      <c r="I89" s="88">
        <v>19.3</v>
      </c>
      <c r="J89" s="88">
        <v>0</v>
      </c>
      <c r="K89" s="88">
        <v>0</v>
      </c>
      <c r="L89" s="88">
        <v>16.79</v>
      </c>
      <c r="M89" s="116">
        <v>1.83</v>
      </c>
      <c r="N89" s="115">
        <v>0</v>
      </c>
      <c r="O89" s="88">
        <v>0</v>
      </c>
      <c r="P89" s="88">
        <v>-130</v>
      </c>
      <c r="Q89" s="88">
        <v>0</v>
      </c>
      <c r="R89" s="88">
        <v>0</v>
      </c>
      <c r="S89" s="116">
        <v>0</v>
      </c>
      <c r="U89" s="115">
        <v>-130</v>
      </c>
      <c r="V89" s="116">
        <v>43.71</v>
      </c>
      <c r="W89">
        <v>5.79</v>
      </c>
      <c r="X89">
        <v>19.3</v>
      </c>
      <c r="Y89">
        <v>16.79</v>
      </c>
      <c r="Z89">
        <v>1.83</v>
      </c>
      <c r="AA89">
        <v>-130</v>
      </c>
    </row>
    <row r="90" spans="7:27">
      <c r="G90" t="s">
        <v>132</v>
      </c>
      <c r="H90" s="115">
        <v>20.27</v>
      </c>
      <c r="I90" s="88">
        <v>19.3</v>
      </c>
      <c r="J90" s="88">
        <v>0</v>
      </c>
      <c r="K90" s="88">
        <v>0</v>
      </c>
      <c r="L90" s="88">
        <v>16.21</v>
      </c>
      <c r="M90" s="116">
        <v>1.83</v>
      </c>
      <c r="N90" s="115">
        <v>0</v>
      </c>
      <c r="O90" s="88">
        <v>0</v>
      </c>
      <c r="P90" s="88">
        <v>-54</v>
      </c>
      <c r="Q90" s="88">
        <v>0</v>
      </c>
      <c r="R90" s="88">
        <v>0</v>
      </c>
      <c r="S90" s="116">
        <v>0</v>
      </c>
      <c r="U90" s="115">
        <v>-54</v>
      </c>
      <c r="V90" s="116">
        <v>57.61</v>
      </c>
      <c r="W90">
        <v>20.27</v>
      </c>
      <c r="X90">
        <v>19.3</v>
      </c>
      <c r="Y90">
        <v>16.21</v>
      </c>
      <c r="Z90">
        <v>1.83</v>
      </c>
      <c r="AA90">
        <v>-54</v>
      </c>
    </row>
    <row r="91" spans="7:27">
      <c r="G91" t="s">
        <v>133</v>
      </c>
      <c r="H91" s="115">
        <v>74.3</v>
      </c>
      <c r="I91" s="88">
        <v>0</v>
      </c>
      <c r="J91" s="88">
        <v>0</v>
      </c>
      <c r="K91" s="88">
        <v>0</v>
      </c>
      <c r="L91" s="88">
        <v>20.27</v>
      </c>
      <c r="M91" s="116">
        <v>1.83</v>
      </c>
      <c r="N91" s="115">
        <v>0</v>
      </c>
      <c r="O91" s="88">
        <v>0</v>
      </c>
      <c r="P91" s="88">
        <v>-54</v>
      </c>
      <c r="Q91" s="88">
        <v>0</v>
      </c>
      <c r="R91" s="88">
        <v>0</v>
      </c>
      <c r="S91" s="116">
        <v>0</v>
      </c>
      <c r="U91" s="115">
        <v>-54</v>
      </c>
      <c r="V91" s="116">
        <v>96.4</v>
      </c>
      <c r="W91">
        <v>74.3</v>
      </c>
      <c r="X91">
        <v>0</v>
      </c>
      <c r="Y91">
        <v>20.27</v>
      </c>
      <c r="Z91">
        <v>1.83</v>
      </c>
      <c r="AA91">
        <v>-54</v>
      </c>
    </row>
    <row r="92" spans="7:27">
      <c r="G92" t="s">
        <v>134</v>
      </c>
      <c r="H92" s="115">
        <v>68.52</v>
      </c>
      <c r="I92" s="88">
        <v>9.65</v>
      </c>
      <c r="J92" s="88">
        <v>0</v>
      </c>
      <c r="K92" s="88">
        <v>0</v>
      </c>
      <c r="L92" s="88">
        <v>11.58</v>
      </c>
      <c r="M92" s="116">
        <v>1.83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91.58</v>
      </c>
      <c r="W92">
        <v>68.52</v>
      </c>
      <c r="X92">
        <v>9.65</v>
      </c>
      <c r="Y92">
        <v>11.58</v>
      </c>
      <c r="Z92">
        <v>1.83</v>
      </c>
      <c r="AA92">
        <v>0</v>
      </c>
    </row>
    <row r="93" spans="7:27">
      <c r="G93" t="s">
        <v>135</v>
      </c>
      <c r="H93" s="115">
        <v>124.49</v>
      </c>
      <c r="I93" s="88">
        <v>38.6</v>
      </c>
      <c r="J93" s="88">
        <v>0</v>
      </c>
      <c r="K93" s="88">
        <v>0</v>
      </c>
      <c r="L93" s="88">
        <v>14.67</v>
      </c>
      <c r="M93" s="116">
        <v>1.83</v>
      </c>
      <c r="N93" s="115">
        <v>0</v>
      </c>
      <c r="O93" s="88">
        <v>0</v>
      </c>
      <c r="P93" s="88">
        <v>-41</v>
      </c>
      <c r="Q93" s="88">
        <v>0</v>
      </c>
      <c r="R93" s="88">
        <v>0</v>
      </c>
      <c r="S93" s="116">
        <v>0</v>
      </c>
      <c r="U93" s="115">
        <v>-41</v>
      </c>
      <c r="V93" s="116">
        <v>179.59</v>
      </c>
      <c r="W93">
        <v>124.49</v>
      </c>
      <c r="X93">
        <v>38.6</v>
      </c>
      <c r="Y93">
        <v>14.67</v>
      </c>
      <c r="Z93">
        <v>1.83</v>
      </c>
      <c r="AA93">
        <v>-41</v>
      </c>
    </row>
    <row r="94" spans="7:27">
      <c r="G94" t="s">
        <v>136</v>
      </c>
      <c r="H94" s="115">
        <v>118.7</v>
      </c>
      <c r="I94" s="88">
        <v>38.6</v>
      </c>
      <c r="J94" s="88">
        <v>0</v>
      </c>
      <c r="K94" s="88">
        <v>0</v>
      </c>
      <c r="L94" s="88">
        <v>14.09</v>
      </c>
      <c r="M94" s="116">
        <v>1.83</v>
      </c>
      <c r="N94" s="115">
        <v>0</v>
      </c>
      <c r="O94" s="88">
        <v>0</v>
      </c>
      <c r="P94" s="88">
        <v>-39</v>
      </c>
      <c r="Q94" s="88">
        <v>0</v>
      </c>
      <c r="R94" s="88">
        <v>0</v>
      </c>
      <c r="S94" s="116">
        <v>0</v>
      </c>
      <c r="U94" s="115">
        <v>-39</v>
      </c>
      <c r="V94" s="116">
        <v>173.22</v>
      </c>
      <c r="W94">
        <v>118.7</v>
      </c>
      <c r="X94">
        <v>38.6</v>
      </c>
      <c r="Y94">
        <v>14.09</v>
      </c>
      <c r="Z94">
        <v>1.83</v>
      </c>
      <c r="AA94">
        <v>-39</v>
      </c>
    </row>
    <row r="95" spans="7:27">
      <c r="G95" t="s">
        <v>137</v>
      </c>
      <c r="H95" s="115">
        <v>129.31</v>
      </c>
      <c r="I95" s="88">
        <v>57.9</v>
      </c>
      <c r="J95" s="88">
        <v>0</v>
      </c>
      <c r="K95" s="88">
        <v>0</v>
      </c>
      <c r="L95" s="88">
        <v>13.03</v>
      </c>
      <c r="M95" s="116">
        <v>1.83</v>
      </c>
      <c r="N95" s="115">
        <v>0</v>
      </c>
      <c r="O95" s="88">
        <v>0</v>
      </c>
      <c r="P95" s="88">
        <v>-75</v>
      </c>
      <c r="Q95" s="88">
        <v>0</v>
      </c>
      <c r="R95" s="88">
        <v>0</v>
      </c>
      <c r="S95" s="116">
        <v>0</v>
      </c>
      <c r="U95" s="115">
        <v>-75</v>
      </c>
      <c r="V95" s="116">
        <v>202.07</v>
      </c>
      <c r="W95">
        <v>129.31</v>
      </c>
      <c r="X95">
        <v>57.9</v>
      </c>
      <c r="Y95">
        <v>13.03</v>
      </c>
      <c r="Z95">
        <v>1.83</v>
      </c>
      <c r="AA95">
        <v>-75</v>
      </c>
    </row>
    <row r="96" spans="7:27">
      <c r="G96" t="s">
        <v>138</v>
      </c>
      <c r="H96" s="115">
        <v>126.42</v>
      </c>
      <c r="I96" s="88">
        <v>38.6</v>
      </c>
      <c r="J96" s="88">
        <v>0</v>
      </c>
      <c r="K96" s="88">
        <v>0</v>
      </c>
      <c r="L96" s="88">
        <v>13.03</v>
      </c>
      <c r="M96" s="116">
        <v>1.83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179.88</v>
      </c>
      <c r="W96">
        <v>126.42</v>
      </c>
      <c r="X96">
        <v>38.6</v>
      </c>
      <c r="Y96">
        <v>13.03</v>
      </c>
      <c r="Z96">
        <v>1.83</v>
      </c>
      <c r="AA96">
        <v>-20</v>
      </c>
    </row>
    <row r="97" spans="1:83">
      <c r="G97" t="s">
        <v>139</v>
      </c>
      <c r="H97" s="115">
        <v>94.57</v>
      </c>
      <c r="I97" s="88">
        <v>43.43</v>
      </c>
      <c r="J97" s="88">
        <v>0</v>
      </c>
      <c r="K97" s="88">
        <v>0</v>
      </c>
      <c r="L97" s="88">
        <v>19.3</v>
      </c>
      <c r="M97" s="116">
        <v>1.83</v>
      </c>
      <c r="N97" s="115">
        <v>0</v>
      </c>
      <c r="O97" s="88">
        <v>0</v>
      </c>
      <c r="P97" s="88">
        <v>-35</v>
      </c>
      <c r="Q97" s="88">
        <v>0</v>
      </c>
      <c r="R97" s="88">
        <v>0</v>
      </c>
      <c r="S97" s="116">
        <v>0</v>
      </c>
      <c r="U97" s="115">
        <v>-35</v>
      </c>
      <c r="V97" s="116">
        <v>159.13</v>
      </c>
      <c r="W97">
        <v>94.57</v>
      </c>
      <c r="X97">
        <v>43.43</v>
      </c>
      <c r="Y97">
        <v>19.3</v>
      </c>
      <c r="Z97">
        <v>1.83</v>
      </c>
      <c r="AA97">
        <v>-35</v>
      </c>
    </row>
    <row r="98" spans="1:83">
      <c r="G98" t="s">
        <v>140</v>
      </c>
      <c r="H98" s="115">
        <v>97.46</v>
      </c>
      <c r="I98" s="88">
        <v>53.08</v>
      </c>
      <c r="J98" s="88">
        <v>0</v>
      </c>
      <c r="K98" s="88">
        <v>0</v>
      </c>
      <c r="L98" s="88">
        <v>11.58</v>
      </c>
      <c r="M98" s="116">
        <v>1.83</v>
      </c>
      <c r="N98" s="115">
        <v>0</v>
      </c>
      <c r="O98" s="88">
        <v>0</v>
      </c>
      <c r="P98" s="88">
        <v>-25</v>
      </c>
      <c r="Q98" s="88">
        <v>0</v>
      </c>
      <c r="R98" s="88">
        <v>0</v>
      </c>
      <c r="S98" s="116">
        <v>0</v>
      </c>
      <c r="U98" s="115">
        <v>-25</v>
      </c>
      <c r="V98" s="116">
        <v>163.95</v>
      </c>
      <c r="W98">
        <v>97.46</v>
      </c>
      <c r="X98">
        <v>53.08</v>
      </c>
      <c r="Y98">
        <v>11.58</v>
      </c>
      <c r="Z98">
        <v>1.83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1.4168775000000002</v>
      </c>
      <c r="I99" s="111">
        <f t="shared" ref="I99:BQ99" si="1">SUM(I3:I98)/4000</f>
        <v>0.35537499999999989</v>
      </c>
      <c r="J99" s="111">
        <f t="shared" si="1"/>
        <v>4.2217499999999998E-2</v>
      </c>
      <c r="K99" s="111">
        <f t="shared" si="1"/>
        <v>0</v>
      </c>
      <c r="L99" s="111">
        <f t="shared" si="1"/>
        <v>0.36434249999999985</v>
      </c>
      <c r="M99" s="111">
        <f t="shared" si="1"/>
        <v>2.0129999999999985E-2</v>
      </c>
      <c r="N99" s="110">
        <f t="shared" si="1"/>
        <v>-0.38800000000000001</v>
      </c>
      <c r="O99" s="111">
        <f t="shared" si="1"/>
        <v>-0.51649999999999996</v>
      </c>
      <c r="P99" s="111">
        <f t="shared" si="1"/>
        <v>-1.35025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-2.25475</v>
      </c>
      <c r="V99" s="112">
        <f t="shared" si="1"/>
        <v>2.1989149999999991</v>
      </c>
      <c r="W99">
        <f t="shared" si="1"/>
        <v>1.0288775000000001</v>
      </c>
      <c r="X99">
        <f t="shared" si="1"/>
        <v>-0.16112500000000007</v>
      </c>
      <c r="Y99">
        <f t="shared" si="1"/>
        <v>0.36434249999999985</v>
      </c>
      <c r="Z99">
        <f t="shared" si="1"/>
        <v>2.0129999999999985E-2</v>
      </c>
      <c r="AA99">
        <f t="shared" si="1"/>
        <v>-1.3080324999999999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6" t="s">
        <v>230</v>
      </c>
      <c r="W2" s="30" t="s">
        <v>263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19.3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19.3</v>
      </c>
      <c r="W4">
        <v>0</v>
      </c>
      <c r="X4">
        <v>19.3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28.95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28.95</v>
      </c>
      <c r="W5">
        <v>0</v>
      </c>
      <c r="X5">
        <v>28.95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48.25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48.25</v>
      </c>
      <c r="W6">
        <v>0</v>
      </c>
      <c r="X6">
        <v>48.25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19.3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19.3</v>
      </c>
      <c r="W9">
        <v>0</v>
      </c>
      <c r="X9">
        <v>19.3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43.43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43.42</v>
      </c>
      <c r="W11">
        <v>0</v>
      </c>
      <c r="X11">
        <v>43.43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9.65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9.65</v>
      </c>
      <c r="W14">
        <v>0</v>
      </c>
      <c r="X14">
        <v>9.65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9.65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9.65</v>
      </c>
      <c r="W15">
        <v>0</v>
      </c>
      <c r="X15">
        <v>9.65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38.6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38.6</v>
      </c>
      <c r="W16">
        <v>0</v>
      </c>
      <c r="X16">
        <v>38.6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38.6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38.6</v>
      </c>
      <c r="W21">
        <v>0</v>
      </c>
      <c r="X21">
        <v>38.6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38.6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38.6</v>
      </c>
      <c r="W26">
        <v>0</v>
      </c>
      <c r="X26">
        <v>38.6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38.6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38.6</v>
      </c>
      <c r="W31">
        <v>0</v>
      </c>
      <c r="X31">
        <v>38.6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53.08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53.08</v>
      </c>
      <c r="W36">
        <v>0</v>
      </c>
      <c r="X36">
        <v>53.08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28.95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28.95</v>
      </c>
      <c r="W37">
        <v>0</v>
      </c>
      <c r="X37">
        <v>28.95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28.95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28.95</v>
      </c>
      <c r="W38">
        <v>0</v>
      </c>
      <c r="X38">
        <v>28.95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57.9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57.9</v>
      </c>
      <c r="W40">
        <v>0</v>
      </c>
      <c r="X40">
        <v>57.9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48.25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48.25</v>
      </c>
      <c r="W41">
        <v>0</v>
      </c>
      <c r="X41">
        <v>48.25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38.6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38.6</v>
      </c>
      <c r="W42">
        <v>0</v>
      </c>
      <c r="X42">
        <v>38.6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</v>
      </c>
      <c r="W43">
        <v>0</v>
      </c>
      <c r="X43">
        <v>19.3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57.9</v>
      </c>
      <c r="W44">
        <v>0</v>
      </c>
      <c r="X44">
        <v>57.9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57.9</v>
      </c>
      <c r="W45">
        <v>0</v>
      </c>
      <c r="X45">
        <v>57.9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67.55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67.55</v>
      </c>
      <c r="W46">
        <v>0</v>
      </c>
      <c r="X46">
        <v>67.55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28.95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28.95</v>
      </c>
      <c r="W47">
        <v>0</v>
      </c>
      <c r="X47">
        <v>28.95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67.55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67.55</v>
      </c>
      <c r="W48">
        <v>0</v>
      </c>
      <c r="X48">
        <v>67.55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67.55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67.55</v>
      </c>
      <c r="W49">
        <v>0</v>
      </c>
      <c r="X49">
        <v>67.55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67.55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67.55</v>
      </c>
      <c r="W50">
        <v>0</v>
      </c>
      <c r="X50">
        <v>67.55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24.13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24.12</v>
      </c>
      <c r="W51">
        <v>0</v>
      </c>
      <c r="X51">
        <v>24.13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77.2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77.2</v>
      </c>
      <c r="W52">
        <v>0</v>
      </c>
      <c r="X52">
        <v>77.2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67.55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67.55</v>
      </c>
      <c r="W53">
        <v>0</v>
      </c>
      <c r="X53">
        <v>67.55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67.55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67.55</v>
      </c>
      <c r="W54">
        <v>0</v>
      </c>
      <c r="X54">
        <v>67.55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28.95</v>
      </c>
      <c r="W55">
        <v>0</v>
      </c>
      <c r="X55">
        <v>28.95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72.38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72.38</v>
      </c>
      <c r="W56">
        <v>0</v>
      </c>
      <c r="X56">
        <v>72.38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72.38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72.38</v>
      </c>
      <c r="W57">
        <v>0</v>
      </c>
      <c r="X57">
        <v>72.38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72.38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72.38</v>
      </c>
      <c r="W58">
        <v>0</v>
      </c>
      <c r="X58">
        <v>72.38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28.95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28.95</v>
      </c>
      <c r="W59">
        <v>0</v>
      </c>
      <c r="X59">
        <v>28.95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67.55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67.55</v>
      </c>
      <c r="W60">
        <v>0</v>
      </c>
      <c r="X60">
        <v>67.55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67.55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67.55</v>
      </c>
      <c r="W61">
        <v>0</v>
      </c>
      <c r="X61">
        <v>67.55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57.9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57.9</v>
      </c>
      <c r="W62">
        <v>0</v>
      </c>
      <c r="X62">
        <v>57.9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28.95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28.95</v>
      </c>
      <c r="W63">
        <v>0</v>
      </c>
      <c r="X63">
        <v>28.95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77.2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77.2</v>
      </c>
      <c r="W64">
        <v>0</v>
      </c>
      <c r="X64">
        <v>77.2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57.9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57.9</v>
      </c>
      <c r="W65">
        <v>0</v>
      </c>
      <c r="X65">
        <v>57.9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57.9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57.9</v>
      </c>
      <c r="W66">
        <v>0</v>
      </c>
      <c r="X66">
        <v>57.9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28.95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28.95</v>
      </c>
      <c r="W67">
        <v>0</v>
      </c>
      <c r="X67">
        <v>28.95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67.55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67.55</v>
      </c>
      <c r="W68">
        <v>0</v>
      </c>
      <c r="X68">
        <v>67.55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62.73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62.72</v>
      </c>
      <c r="W69">
        <v>0</v>
      </c>
      <c r="X69">
        <v>62.73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57.9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57.9</v>
      </c>
      <c r="W70">
        <v>0</v>
      </c>
      <c r="X70">
        <v>57.9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28.95</v>
      </c>
      <c r="W71">
        <v>0</v>
      </c>
      <c r="X71">
        <v>28.95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67.55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67.55</v>
      </c>
      <c r="W72">
        <v>0</v>
      </c>
      <c r="X72">
        <v>67.55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67.55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67.55</v>
      </c>
      <c r="W73">
        <v>0</v>
      </c>
      <c r="X73">
        <v>67.55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57.9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57.9</v>
      </c>
      <c r="W74">
        <v>0</v>
      </c>
      <c r="X74">
        <v>57.9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</v>
      </c>
      <c r="W75">
        <v>0</v>
      </c>
      <c r="X75">
        <v>19.3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62.26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62.26</v>
      </c>
      <c r="W76">
        <v>0</v>
      </c>
      <c r="X76">
        <v>62.26</v>
      </c>
    </row>
    <row r="77" spans="7:24">
      <c r="G77" t="s">
        <v>119</v>
      </c>
      <c r="H77" s="115">
        <v>0</v>
      </c>
      <c r="I77" s="88">
        <v>25.6</v>
      </c>
      <c r="J77" s="88">
        <v>0</v>
      </c>
      <c r="K77" s="88">
        <v>51.2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76.8</v>
      </c>
      <c r="W77">
        <v>25.6</v>
      </c>
      <c r="X77">
        <v>51.2</v>
      </c>
    </row>
    <row r="78" spans="7:24">
      <c r="G78" t="s">
        <v>120</v>
      </c>
      <c r="H78" s="115">
        <v>0</v>
      </c>
      <c r="I78" s="88">
        <v>28.46</v>
      </c>
      <c r="J78" s="88">
        <v>0</v>
      </c>
      <c r="K78" s="88">
        <v>49.79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78.25</v>
      </c>
      <c r="W78">
        <v>28.46</v>
      </c>
      <c r="X78">
        <v>49.79</v>
      </c>
    </row>
    <row r="79" spans="7:24">
      <c r="G79" t="s">
        <v>121</v>
      </c>
      <c r="H79" s="115">
        <v>0</v>
      </c>
      <c r="I79" s="88">
        <v>33.409999999999997</v>
      </c>
      <c r="J79" s="88">
        <v>0</v>
      </c>
      <c r="K79" s="88">
        <v>19.09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52.5</v>
      </c>
      <c r="W79">
        <v>33.409999999999997</v>
      </c>
      <c r="X79">
        <v>19.09</v>
      </c>
    </row>
    <row r="80" spans="7:24">
      <c r="G80" t="s">
        <v>122</v>
      </c>
      <c r="H80" s="115">
        <v>0</v>
      </c>
      <c r="I80" s="88">
        <v>29.68</v>
      </c>
      <c r="J80" s="88">
        <v>0</v>
      </c>
      <c r="K80" s="88">
        <v>52.77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82.45</v>
      </c>
      <c r="W80">
        <v>29.68</v>
      </c>
      <c r="X80">
        <v>52.77</v>
      </c>
    </row>
    <row r="81" spans="7:24">
      <c r="G81" t="s">
        <v>123</v>
      </c>
      <c r="H81" s="115">
        <v>0</v>
      </c>
      <c r="I81" s="88">
        <v>29.68</v>
      </c>
      <c r="J81" s="88">
        <v>0</v>
      </c>
      <c r="K81" s="88">
        <v>44.53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74.209999999999994</v>
      </c>
      <c r="W81">
        <v>29.68</v>
      </c>
      <c r="X81">
        <v>44.53</v>
      </c>
    </row>
    <row r="82" spans="7:24">
      <c r="G82" t="s">
        <v>124</v>
      </c>
      <c r="H82" s="115">
        <v>0</v>
      </c>
      <c r="I82" s="88">
        <v>28.24</v>
      </c>
      <c r="J82" s="88">
        <v>0</v>
      </c>
      <c r="K82" s="88">
        <v>49.4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77.64</v>
      </c>
      <c r="W82">
        <v>28.24</v>
      </c>
      <c r="X82">
        <v>49.4</v>
      </c>
    </row>
    <row r="83" spans="7:24">
      <c r="G83" t="s">
        <v>125</v>
      </c>
      <c r="H83" s="115">
        <v>0</v>
      </c>
      <c r="I83" s="88">
        <v>34.69</v>
      </c>
      <c r="J83" s="88">
        <v>0</v>
      </c>
      <c r="K83" s="88">
        <v>26.02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60.71</v>
      </c>
      <c r="W83">
        <v>34.69</v>
      </c>
      <c r="X83">
        <v>26.02</v>
      </c>
    </row>
    <row r="84" spans="7:24">
      <c r="G84" t="s">
        <v>126</v>
      </c>
      <c r="H84" s="115">
        <v>0</v>
      </c>
      <c r="I84" s="88">
        <v>27.92</v>
      </c>
      <c r="J84" s="88">
        <v>0</v>
      </c>
      <c r="K84" s="88">
        <v>48.86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76.78</v>
      </c>
      <c r="W84">
        <v>27.92</v>
      </c>
      <c r="X84">
        <v>48.86</v>
      </c>
    </row>
    <row r="85" spans="7:24">
      <c r="G85" t="s">
        <v>127</v>
      </c>
      <c r="H85" s="115">
        <v>0</v>
      </c>
      <c r="I85" s="88">
        <v>37.28</v>
      </c>
      <c r="J85" s="88">
        <v>0</v>
      </c>
      <c r="K85" s="88">
        <v>60.58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97.86</v>
      </c>
      <c r="W85">
        <v>37.28</v>
      </c>
      <c r="X85">
        <v>60.58</v>
      </c>
    </row>
    <row r="86" spans="7:24">
      <c r="G86" t="s">
        <v>128</v>
      </c>
      <c r="H86" s="115">
        <v>0</v>
      </c>
      <c r="I86" s="88">
        <v>37.01</v>
      </c>
      <c r="J86" s="88">
        <v>0</v>
      </c>
      <c r="K86" s="88">
        <v>60.14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97.15</v>
      </c>
      <c r="W86">
        <v>37.01</v>
      </c>
      <c r="X86">
        <v>60.14</v>
      </c>
    </row>
    <row r="87" spans="7:24">
      <c r="G87" t="s">
        <v>129</v>
      </c>
      <c r="H87" s="115">
        <v>0</v>
      </c>
      <c r="I87" s="88">
        <v>38.6</v>
      </c>
      <c r="J87" s="88">
        <v>0</v>
      </c>
      <c r="K87" s="88">
        <v>9.65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48.25</v>
      </c>
      <c r="W87">
        <v>38.6</v>
      </c>
      <c r="X87">
        <v>9.65</v>
      </c>
    </row>
    <row r="88" spans="7:24">
      <c r="G88" t="s">
        <v>130</v>
      </c>
      <c r="H88" s="115">
        <v>0</v>
      </c>
      <c r="I88" s="88">
        <v>38.6</v>
      </c>
      <c r="J88" s="88">
        <v>0</v>
      </c>
      <c r="K88" s="88">
        <v>62.73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101.32</v>
      </c>
      <c r="W88">
        <v>38.6</v>
      </c>
      <c r="X88">
        <v>62.73</v>
      </c>
    </row>
    <row r="89" spans="7:24">
      <c r="G89" t="s">
        <v>131</v>
      </c>
      <c r="H89" s="115">
        <v>0</v>
      </c>
      <c r="I89" s="88">
        <v>38.6</v>
      </c>
      <c r="J89" s="88">
        <v>0</v>
      </c>
      <c r="K89" s="88">
        <v>62.73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101.32</v>
      </c>
      <c r="W89">
        <v>38.6</v>
      </c>
      <c r="X89">
        <v>62.73</v>
      </c>
    </row>
    <row r="90" spans="7:24">
      <c r="G90" t="s">
        <v>132</v>
      </c>
      <c r="H90" s="115">
        <v>0</v>
      </c>
      <c r="I90" s="88">
        <v>38.6</v>
      </c>
      <c r="J90" s="88">
        <v>0</v>
      </c>
      <c r="K90" s="88">
        <v>57.9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96.5</v>
      </c>
      <c r="W90">
        <v>38.6</v>
      </c>
      <c r="X90">
        <v>57.9</v>
      </c>
    </row>
    <row r="91" spans="7:24">
      <c r="G91" t="s">
        <v>133</v>
      </c>
      <c r="H91" s="115">
        <v>0</v>
      </c>
      <c r="I91" s="88">
        <v>38.6</v>
      </c>
      <c r="J91" s="88">
        <v>0</v>
      </c>
      <c r="K91" s="88">
        <v>9.65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48.25</v>
      </c>
      <c r="W91">
        <v>38.6</v>
      </c>
      <c r="X91">
        <v>9.65</v>
      </c>
    </row>
    <row r="92" spans="7:24">
      <c r="G92" t="s">
        <v>134</v>
      </c>
      <c r="H92" s="115">
        <v>0</v>
      </c>
      <c r="I92" s="88">
        <v>38.6</v>
      </c>
      <c r="J92" s="88">
        <v>0</v>
      </c>
      <c r="K92" s="88">
        <v>67.55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106.15</v>
      </c>
      <c r="W92">
        <v>38.6</v>
      </c>
      <c r="X92">
        <v>67.55</v>
      </c>
    </row>
    <row r="93" spans="7:24">
      <c r="G93" t="s">
        <v>135</v>
      </c>
      <c r="H93" s="115">
        <v>0</v>
      </c>
      <c r="I93" s="88">
        <v>38.6</v>
      </c>
      <c r="J93" s="88">
        <v>0</v>
      </c>
      <c r="K93" s="88">
        <v>57.9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96.5</v>
      </c>
      <c r="W93">
        <v>38.6</v>
      </c>
      <c r="X93">
        <v>57.9</v>
      </c>
    </row>
    <row r="94" spans="7:24">
      <c r="G94" t="s">
        <v>136</v>
      </c>
      <c r="H94" s="115">
        <v>0</v>
      </c>
      <c r="I94" s="88">
        <v>38.6</v>
      </c>
      <c r="J94" s="88">
        <v>0</v>
      </c>
      <c r="K94" s="88">
        <v>43.43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82.02</v>
      </c>
      <c r="W94">
        <v>38.6</v>
      </c>
      <c r="X94">
        <v>43.43</v>
      </c>
    </row>
    <row r="95" spans="7:24">
      <c r="G95" t="s">
        <v>137</v>
      </c>
      <c r="H95" s="115">
        <v>0</v>
      </c>
      <c r="I95" s="88">
        <v>38.6</v>
      </c>
      <c r="J95" s="88">
        <v>0</v>
      </c>
      <c r="K95" s="88">
        <v>9.65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48.25</v>
      </c>
      <c r="W95">
        <v>38.6</v>
      </c>
      <c r="X95">
        <v>9.65</v>
      </c>
    </row>
    <row r="96" spans="7:24">
      <c r="G96" t="s">
        <v>138</v>
      </c>
      <c r="H96" s="115">
        <v>0</v>
      </c>
      <c r="I96" s="88">
        <v>38.6</v>
      </c>
      <c r="J96" s="88">
        <v>0</v>
      </c>
      <c r="K96" s="88">
        <v>38.6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77.2</v>
      </c>
      <c r="W96">
        <v>38.6</v>
      </c>
      <c r="X96">
        <v>38.6</v>
      </c>
    </row>
    <row r="97" spans="1:83">
      <c r="G97" t="s">
        <v>139</v>
      </c>
      <c r="H97" s="115">
        <v>0</v>
      </c>
      <c r="I97" s="88">
        <v>38.6</v>
      </c>
      <c r="J97" s="88">
        <v>0</v>
      </c>
      <c r="K97" s="88">
        <v>38.6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77.2</v>
      </c>
      <c r="W97">
        <v>38.6</v>
      </c>
      <c r="X97">
        <v>38.6</v>
      </c>
    </row>
    <row r="98" spans="1:83">
      <c r="G98" t="s">
        <v>140</v>
      </c>
      <c r="H98" s="115">
        <v>0</v>
      </c>
      <c r="I98" s="88">
        <v>38.6</v>
      </c>
      <c r="J98" s="88">
        <v>0</v>
      </c>
      <c r="K98" s="88">
        <v>19.3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57.9</v>
      </c>
      <c r="W98">
        <v>38.6</v>
      </c>
      <c r="X98">
        <v>19.3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0.19379250000000006</v>
      </c>
      <c r="J99" s="111">
        <f t="shared" si="1"/>
        <v>0</v>
      </c>
      <c r="K99" s="111">
        <f t="shared" si="1"/>
        <v>0.85251000000000032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1.0462875000000003</v>
      </c>
      <c r="W99">
        <f t="shared" si="1"/>
        <v>0.19379250000000006</v>
      </c>
      <c r="X99">
        <f>SUM(X3:X98)/4000</f>
        <v>0.85251000000000032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74.868317092441401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6.9438047999999997</v>
      </c>
      <c r="O3">
        <f>BRPL_ISGS_exbus!BB3</f>
        <v>865.34147730553445</v>
      </c>
      <c r="P3" s="77">
        <v>94.155482849604212</v>
      </c>
      <c r="Q3" s="77">
        <v>38.230000000000004</v>
      </c>
      <c r="R3" s="80">
        <v>0</v>
      </c>
      <c r="S3" s="80">
        <v>0</v>
      </c>
      <c r="T3" s="78">
        <f>SUMPRODUCT(LTA!F3:AJ3,LTA!F$101:AJ$101,LTA!F$103:AJ$103)</f>
        <v>36.79</v>
      </c>
      <c r="U3" s="78">
        <f>SUMPRODUCT(LTA!F3:AJ3,LTA!F$102:AJ$102,LTA!F$103:AJ$103)</f>
        <v>82.4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640.51</v>
      </c>
      <c r="AB3" s="117">
        <f>-STOA!N3</f>
        <v>0</v>
      </c>
      <c r="AC3">
        <f>SUMIF(B3:AB3,"&gt;0")*$AC$2-SUMIF(B3:AB3,"&lt;0")*($AC$2/(1-$AC$2))+SUMIF(AI3:AR3,"&gt;0")*$AC$2-SUMIF(AI3:AR3,"&lt;0")*($AC$2/(1-$AC$2))</f>
        <v>16.659597154377281</v>
      </c>
      <c r="AD3">
        <f>SUM(B3:AB3,AI3:AR3)-AC3</f>
        <v>1797.8754899861906</v>
      </c>
      <c r="AE3">
        <f>'IDT-1'!B3</f>
        <v>0</v>
      </c>
      <c r="AF3" s="26"/>
      <c r="AG3">
        <f>SUM(AD3:AF3)+AT3</f>
        <v>1797.8754899861906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74.868317092441401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6.8066680000000002</v>
      </c>
      <c r="O4">
        <f>BRPL_ISGS_exbus!BB4</f>
        <v>865.34147730553445</v>
      </c>
      <c r="P4" s="77">
        <v>94.155482849604212</v>
      </c>
      <c r="Q4" s="77">
        <v>38.230000000000004</v>
      </c>
      <c r="R4" s="80">
        <v>0</v>
      </c>
      <c r="S4" s="80">
        <v>0</v>
      </c>
      <c r="T4" s="78">
        <f>SUMPRODUCT(LTA!F4:AJ4,LTA!F$101:AJ$101,LTA!F$103:AJ$103)</f>
        <v>36.56</v>
      </c>
      <c r="U4" s="78">
        <f>SUMPRODUCT(LTA!F4:AJ4,LTA!F$102:AJ$102,LTA!F$103:AJ$103)</f>
        <v>83.09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621.20999999999992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16.528110860626061</v>
      </c>
      <c r="AD4">
        <f t="shared" ref="AD4:AD67" si="1">SUM(B4:AB4,AI4:AR4)-AC4</f>
        <v>1775.0298394799413</v>
      </c>
      <c r="AE4">
        <f>'IDT-1'!B4</f>
        <v>0</v>
      </c>
      <c r="AF4" s="26"/>
      <c r="AG4">
        <f t="shared" ref="AG4:AG67" si="2">SUM(AD4:AF4)+AT4</f>
        <v>1775.0298394799413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74.868317092441401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7.0324419999999996</v>
      </c>
      <c r="O5">
        <f>BRPL_ISGS_exbus!BB5</f>
        <v>858.96831542167854</v>
      </c>
      <c r="P5" s="77">
        <v>94.155482849604212</v>
      </c>
      <c r="Q5" s="77">
        <v>38.230000000000004</v>
      </c>
      <c r="R5" s="80">
        <v>0</v>
      </c>
      <c r="S5" s="80">
        <v>0</v>
      </c>
      <c r="T5" s="78">
        <f>SUMPRODUCT(LTA!F5:AJ5,LTA!F$101:AJ$101,LTA!F$103:AJ$103)</f>
        <v>35.86</v>
      </c>
      <c r="U5" s="78">
        <f>SUMPRODUCT(LTA!F5:AJ5,LTA!F$102:AJ$102,LTA!F$103:AJ$103)</f>
        <v>90.45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621.20999999999992</v>
      </c>
      <c r="AB5" s="117">
        <f>-STOA!N5</f>
        <v>0</v>
      </c>
      <c r="AC5">
        <f t="shared" si="0"/>
        <v>16.543811128926905</v>
      </c>
      <c r="AD5">
        <f t="shared" si="1"/>
        <v>1851.1267513277849</v>
      </c>
      <c r="AE5">
        <f>'IDT-1'!B5</f>
        <v>0</v>
      </c>
      <c r="AF5" s="26"/>
      <c r="AG5">
        <f t="shared" si="2"/>
        <v>1851.1267513277849</v>
      </c>
      <c r="AI5" s="75">
        <f>PXIL!H5</f>
        <v>0</v>
      </c>
      <c r="AJ5" s="75">
        <f>PXIL!N5</f>
        <v>0</v>
      </c>
      <c r="AK5" s="75">
        <f>RTM_IEX!H5</f>
        <v>38.6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74.868317092441401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6.7029791999999997</v>
      </c>
      <c r="O6">
        <f>BRPL_ISGS_exbus!BB6</f>
        <v>856.46497415704312</v>
      </c>
      <c r="P6" s="77">
        <v>94.155482849604212</v>
      </c>
      <c r="Q6" s="77">
        <v>38.230000000000004</v>
      </c>
      <c r="R6" s="80">
        <v>0</v>
      </c>
      <c r="S6" s="80">
        <v>0</v>
      </c>
      <c r="T6" s="78">
        <f>SUMPRODUCT(LTA!F6:AJ6,LTA!F$101:AJ$101,LTA!F$103:AJ$103)</f>
        <v>35.28</v>
      </c>
      <c r="U6" s="78">
        <f>SUMPRODUCT(LTA!F6:AJ6,LTA!F$102:AJ$102,LTA!F$103:AJ$103)</f>
        <v>90.52000000000001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592.26</v>
      </c>
      <c r="AB6" s="117">
        <f>-STOA!N6</f>
        <v>0</v>
      </c>
      <c r="AC6">
        <f t="shared" si="0"/>
        <v>16.310586453158113</v>
      </c>
      <c r="AD6">
        <f t="shared" si="1"/>
        <v>1824.8571719389183</v>
      </c>
      <c r="AE6">
        <f>'IDT-1'!B6</f>
        <v>0</v>
      </c>
      <c r="AF6" s="26"/>
      <c r="AG6">
        <f t="shared" si="2"/>
        <v>1824.8571719389183</v>
      </c>
      <c r="AI6" s="75">
        <f>PXIL!H6</f>
        <v>0</v>
      </c>
      <c r="AJ6" s="75">
        <f>PXIL!N6</f>
        <v>0</v>
      </c>
      <c r="AK6" s="75">
        <f>RTM_IEX!H6</f>
        <v>44.39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74.868317092441401</v>
      </c>
      <c r="J7">
        <f>Bawana_RLNG!P7</f>
        <v>0</v>
      </c>
      <c r="K7">
        <f>Bawana_Spot!P7</f>
        <v>0</v>
      </c>
      <c r="L7">
        <f>TWOMCL!O7</f>
        <v>-5.8574660633484159</v>
      </c>
      <c r="M7">
        <f>EDWPCL!S7</f>
        <v>0</v>
      </c>
      <c r="N7">
        <f>'MSW BWN'!S7</f>
        <v>7.0725795999999992</v>
      </c>
      <c r="O7">
        <f>BRPL_ISGS_exbus!BB7</f>
        <v>822.72752417322249</v>
      </c>
      <c r="P7" s="77">
        <v>94.155482849604212</v>
      </c>
      <c r="Q7" s="77">
        <v>14.47</v>
      </c>
      <c r="R7" s="80">
        <v>0</v>
      </c>
      <c r="S7" s="80">
        <v>0</v>
      </c>
      <c r="T7" s="78">
        <f>SUMPRODUCT(LTA!F7:AJ7,LTA!F$101:AJ$101,LTA!F$103:AJ$103)</f>
        <v>34.58</v>
      </c>
      <c r="U7" s="78">
        <f>SUMPRODUCT(LTA!F7:AJ7,LTA!F$102:AJ$102,LTA!F$103:AJ$103)</f>
        <v>90.72999999999999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611.33999999999992</v>
      </c>
      <c r="AB7" s="117">
        <f>-STOA!N7</f>
        <v>0</v>
      </c>
      <c r="AC7">
        <f t="shared" si="0"/>
        <v>16.410646282363359</v>
      </c>
      <c r="AD7">
        <f t="shared" si="1"/>
        <v>1836.6685867106544</v>
      </c>
      <c r="AE7">
        <f>'IDT-1'!B7</f>
        <v>0</v>
      </c>
      <c r="AF7" s="26"/>
      <c r="AG7">
        <f t="shared" si="2"/>
        <v>1836.6685867106544</v>
      </c>
      <c r="AI7" s="75">
        <f>PXIL!H7</f>
        <v>0</v>
      </c>
      <c r="AJ7" s="75">
        <f>PXIL!N7</f>
        <v>0</v>
      </c>
      <c r="AK7" s="75">
        <f>RTM_IEX!H7</f>
        <v>94.57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74.868317092441401</v>
      </c>
      <c r="J8">
        <f>Bawana_RLNG!P8</f>
        <v>0</v>
      </c>
      <c r="K8">
        <f>Bawana_Spot!P8</f>
        <v>0</v>
      </c>
      <c r="L8">
        <f>TWOMCL!O8</f>
        <v>-5.19366515837104</v>
      </c>
      <c r="M8">
        <f>EDWPCL!S8</f>
        <v>0</v>
      </c>
      <c r="N8">
        <f>'MSW BWN'!S8</f>
        <v>7.3769563999999992</v>
      </c>
      <c r="O8">
        <f>BRPL_ISGS_exbus!BB8</f>
        <v>819.88334001865974</v>
      </c>
      <c r="P8" s="77">
        <v>94.155482849604212</v>
      </c>
      <c r="Q8" s="77">
        <v>14.47</v>
      </c>
      <c r="R8" s="80">
        <v>0</v>
      </c>
      <c r="S8" s="80">
        <v>0</v>
      </c>
      <c r="T8" s="78">
        <f>SUMPRODUCT(LTA!F8:AJ8,LTA!F$101:AJ$101,LTA!F$103:AJ$103)</f>
        <v>46.42</v>
      </c>
      <c r="U8" s="78">
        <f>SUMPRODUCT(LTA!F8:AJ8,LTA!F$102:AJ$102,LTA!F$103:AJ$103)</f>
        <v>90.52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596.8599999999999</v>
      </c>
      <c r="AB8" s="117">
        <f>-STOA!N8</f>
        <v>0</v>
      </c>
      <c r="AC8">
        <f t="shared" si="0"/>
        <v>16.280850668559474</v>
      </c>
      <c r="AD8">
        <f t="shared" si="1"/>
        <v>1823.3823758748729</v>
      </c>
      <c r="AE8">
        <f>'IDT-1'!B8</f>
        <v>0</v>
      </c>
      <c r="AF8" s="26"/>
      <c r="AG8">
        <f t="shared" si="2"/>
        <v>1823.3823758748729</v>
      </c>
      <c r="AI8" s="75">
        <f>PXIL!H8</f>
        <v>0</v>
      </c>
      <c r="AJ8" s="75">
        <f>PXIL!N8</f>
        <v>0</v>
      </c>
      <c r="AK8" s="75">
        <f>RTM_IEX!H8</f>
        <v>85.88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74.868317092441401</v>
      </c>
      <c r="J9">
        <f>Bawana_RLNG!P9</f>
        <v>0</v>
      </c>
      <c r="K9">
        <f>Bawana_Spot!P9</f>
        <v>0</v>
      </c>
      <c r="L9">
        <f>TWOMCL!O9</f>
        <v>-5.7407239819004525</v>
      </c>
      <c r="M9">
        <f>EDWPCL!S9</f>
        <v>0</v>
      </c>
      <c r="N9">
        <f>'MSW BWN'!S9</f>
        <v>7.2331300000000001</v>
      </c>
      <c r="O9">
        <f>BRPL_ISGS_exbus!BB9</f>
        <v>797.45253900643536</v>
      </c>
      <c r="P9" s="77">
        <v>94.155482849604212</v>
      </c>
      <c r="Q9" s="77">
        <v>14.48</v>
      </c>
      <c r="R9" s="80">
        <v>0</v>
      </c>
      <c r="S9" s="80">
        <v>0</v>
      </c>
      <c r="T9" s="78">
        <f>SUMPRODUCT(LTA!F9:AJ9,LTA!F$101:AJ$101,LTA!F$103:AJ$103)</f>
        <v>46.33</v>
      </c>
      <c r="U9" s="78">
        <f>SUMPRODUCT(LTA!F9:AJ9,LTA!F$102:AJ$102,LTA!F$103:AJ$103)</f>
        <v>90.34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572.74</v>
      </c>
      <c r="AB9" s="117">
        <f>-STOA!N9</f>
        <v>0</v>
      </c>
      <c r="AC9">
        <f t="shared" si="0"/>
        <v>16.161234805329332</v>
      </c>
      <c r="AD9">
        <f t="shared" si="1"/>
        <v>1808.8103055023494</v>
      </c>
      <c r="AE9">
        <f>'IDT-1'!B9</f>
        <v>0</v>
      </c>
      <c r="AF9" s="26"/>
      <c r="AG9">
        <f t="shared" si="2"/>
        <v>1808.8103055023494</v>
      </c>
      <c r="AI9" s="75">
        <f>PXIL!H9</f>
        <v>0</v>
      </c>
      <c r="AJ9" s="75">
        <f>PXIL!N9</f>
        <v>0</v>
      </c>
      <c r="AK9" s="75">
        <f>RTM_IEX!H9</f>
        <v>118.69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74.868317092441401</v>
      </c>
      <c r="J10">
        <f>Bawana_RLNG!P10</f>
        <v>0</v>
      </c>
      <c r="K10">
        <f>Bawana_Spot!P10</f>
        <v>0</v>
      </c>
      <c r="L10">
        <f>TWOMCL!O10</f>
        <v>-5.9429864253393658</v>
      </c>
      <c r="M10">
        <f>EDWPCL!S10</f>
        <v>0</v>
      </c>
      <c r="N10">
        <f>'MSW BWN'!S10</f>
        <v>7.5625928</v>
      </c>
      <c r="O10">
        <f>BRPL_ISGS_exbus!BB10</f>
        <v>799.09155640711003</v>
      </c>
      <c r="P10" s="77">
        <v>94.155482849604212</v>
      </c>
      <c r="Q10" s="77">
        <v>14.48</v>
      </c>
      <c r="R10" s="80">
        <v>0</v>
      </c>
      <c r="S10" s="80">
        <v>0</v>
      </c>
      <c r="T10" s="78">
        <f>SUMPRODUCT(LTA!F10:AJ10,LTA!F$101:AJ$101,LTA!F$103:AJ$103)</f>
        <v>45.79</v>
      </c>
      <c r="U10" s="78">
        <f>SUMPRODUCT(LTA!F10:AJ10,LTA!F$102:AJ$102,LTA!F$103:AJ$103)</f>
        <v>90.47999999999999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543.79</v>
      </c>
      <c r="AB10" s="117">
        <f>-STOA!N10</f>
        <v>0</v>
      </c>
      <c r="AC10">
        <f t="shared" si="0"/>
        <v>15.607913142861074</v>
      </c>
      <c r="AD10">
        <f t="shared" si="1"/>
        <v>1746.0798449220536</v>
      </c>
      <c r="AE10">
        <f>'IDT-1'!B10</f>
        <v>0</v>
      </c>
      <c r="AF10" s="26"/>
      <c r="AG10">
        <f t="shared" si="2"/>
        <v>1746.0798449220536</v>
      </c>
      <c r="AI10" s="75">
        <f>PXIL!H10</f>
        <v>0</v>
      </c>
      <c r="AJ10" s="75">
        <f>PXIL!N10</f>
        <v>0</v>
      </c>
      <c r="AK10" s="75">
        <f>RTM_IEX!H10</f>
        <v>82.99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74.868317092441401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7.6027303999999996</v>
      </c>
      <c r="O11">
        <f>BRPL_ISGS_exbus!BB11</f>
        <v>790.31210578754576</v>
      </c>
      <c r="P11" s="77">
        <v>94.155482849604212</v>
      </c>
      <c r="Q11" s="77">
        <v>14.48</v>
      </c>
      <c r="R11" s="80">
        <v>0</v>
      </c>
      <c r="S11" s="80">
        <v>0</v>
      </c>
      <c r="T11" s="78">
        <f>SUMPRODUCT(LTA!F11:AJ11,LTA!F$101:AJ$101,LTA!F$103:AJ$103)</f>
        <v>45.92</v>
      </c>
      <c r="U11" s="78">
        <f>SUMPRODUCT(LTA!F11:AJ11,LTA!F$102:AJ$102,LTA!F$103:AJ$103)</f>
        <v>87.06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534.14</v>
      </c>
      <c r="AB11" s="117">
        <f>-STOA!N11</f>
        <v>0</v>
      </c>
      <c r="AC11">
        <f t="shared" si="0"/>
        <v>14.903547113113344</v>
      </c>
      <c r="AD11">
        <f t="shared" si="1"/>
        <v>1666.3733771829668</v>
      </c>
      <c r="AE11">
        <f>'IDT-1'!B11</f>
        <v>0</v>
      </c>
      <c r="AF11" s="26"/>
      <c r="AG11">
        <f t="shared" si="2"/>
        <v>1666.3733771829668</v>
      </c>
      <c r="AI11" s="75">
        <f>PXIL!H11</f>
        <v>0</v>
      </c>
      <c r="AJ11" s="75">
        <f>PXIL!N11</f>
        <v>0</v>
      </c>
      <c r="AK11" s="75">
        <f>RTM_IEX!H11</f>
        <v>25.09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74.868317092441401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7.9873823999999987</v>
      </c>
      <c r="O12">
        <f>BRPL_ISGS_exbus!BB12</f>
        <v>790.31210578754576</v>
      </c>
      <c r="P12" s="77">
        <v>94.155482849604212</v>
      </c>
      <c r="Q12" s="77">
        <v>14.48</v>
      </c>
      <c r="R12" s="80">
        <v>0</v>
      </c>
      <c r="S12" s="80">
        <v>0</v>
      </c>
      <c r="T12" s="78">
        <f>SUMPRODUCT(LTA!F12:AJ12,LTA!F$101:AJ$101,LTA!F$103:AJ$103)</f>
        <v>46.059999999999995</v>
      </c>
      <c r="U12" s="78">
        <f>SUMPRODUCT(LTA!F12:AJ12,LTA!F$102:AJ$102,LTA!F$103:AJ$103)</f>
        <v>86.94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514.83999999999992</v>
      </c>
      <c r="AB12" s="117">
        <f>-STOA!N12</f>
        <v>0</v>
      </c>
      <c r="AC12">
        <f t="shared" si="0"/>
        <v>15.059964050713347</v>
      </c>
      <c r="AD12">
        <f t="shared" si="1"/>
        <v>1683.9916122453669</v>
      </c>
      <c r="AE12">
        <f>'IDT-1'!B12</f>
        <v>0</v>
      </c>
      <c r="AF12" s="26"/>
      <c r="AG12">
        <f t="shared" si="2"/>
        <v>1683.9916122453669</v>
      </c>
      <c r="AI12" s="75">
        <f>PXIL!H12</f>
        <v>0</v>
      </c>
      <c r="AJ12" s="75">
        <f>PXIL!N12</f>
        <v>0</v>
      </c>
      <c r="AK12" s="75">
        <f>RTM_IEX!H12</f>
        <v>61.76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75.68542196597771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8.2365699999999986</v>
      </c>
      <c r="O13">
        <f>BRPL_ISGS_exbus!BB13</f>
        <v>659.11661095052273</v>
      </c>
      <c r="P13" s="77">
        <v>94.155482849604212</v>
      </c>
      <c r="Q13" s="77">
        <v>14.48</v>
      </c>
      <c r="R13" s="80">
        <v>0</v>
      </c>
      <c r="S13" s="80">
        <v>0</v>
      </c>
      <c r="T13" s="78">
        <f>SUMPRODUCT(LTA!F13:AJ13,LTA!F$101:AJ$101,LTA!F$103:AJ$103)</f>
        <v>46.12</v>
      </c>
      <c r="U13" s="78">
        <f>SUMPRODUCT(LTA!F13:AJ13,LTA!F$102:AJ$102,LTA!F$103:AJ$103)</f>
        <v>85.550000000000011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495.53999999999996</v>
      </c>
      <c r="AB13" s="117">
        <f>-STOA!N13</f>
        <v>0</v>
      </c>
      <c r="AC13">
        <f t="shared" si="0"/>
        <v>15.015619069914663</v>
      </c>
      <c r="AD13">
        <f t="shared" si="1"/>
        <v>1678.9967548626789</v>
      </c>
      <c r="AE13">
        <f>'IDT-1'!B13</f>
        <v>0</v>
      </c>
      <c r="AF13" s="26"/>
      <c r="AG13">
        <f t="shared" si="2"/>
        <v>1678.9967548626789</v>
      </c>
      <c r="AI13" s="75">
        <f>PXIL!H13</f>
        <v>0</v>
      </c>
      <c r="AJ13" s="75">
        <f>PXIL!N13</f>
        <v>0</v>
      </c>
      <c r="AK13" s="75">
        <f>RTM_IEX!H13</f>
        <v>207.48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75.68542196597771</v>
      </c>
      <c r="J14">
        <f>Bawana_RLNG!P14</f>
        <v>0</v>
      </c>
      <c r="K14">
        <f>Bawana_Spot!P14</f>
        <v>0</v>
      </c>
      <c r="L14">
        <f>TWOMCL!O14</f>
        <v>-5.9687782805429856</v>
      </c>
      <c r="M14">
        <f>EDWPCL!S14</f>
        <v>0</v>
      </c>
      <c r="N14">
        <f>'MSW BWN'!S14</f>
        <v>8.0592955999999987</v>
      </c>
      <c r="O14">
        <f>BRPL_ISGS_exbus!BB14</f>
        <v>659.11661095052273</v>
      </c>
      <c r="P14" s="77">
        <v>94.155482849604212</v>
      </c>
      <c r="Q14" s="77">
        <v>14.48</v>
      </c>
      <c r="R14" s="80">
        <v>0</v>
      </c>
      <c r="S14" s="80">
        <v>0</v>
      </c>
      <c r="T14" s="78">
        <f>SUMPRODUCT(LTA!F14:AJ14,LTA!F$101:AJ$101,LTA!F$103:AJ$103)</f>
        <v>46.13</v>
      </c>
      <c r="U14" s="78">
        <f>SUMPRODUCT(LTA!F14:AJ14,LTA!F$102:AJ$102,LTA!F$103:AJ$103)</f>
        <v>85.34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495.53999999999996</v>
      </c>
      <c r="AB14" s="117">
        <f>-STOA!N14</f>
        <v>0</v>
      </c>
      <c r="AC14">
        <f t="shared" si="0"/>
        <v>14.628712204796567</v>
      </c>
      <c r="AD14">
        <f t="shared" si="1"/>
        <v>1635.7343992953645</v>
      </c>
      <c r="AE14">
        <f>'IDT-1'!B14</f>
        <v>0</v>
      </c>
      <c r="AF14" s="26"/>
      <c r="AG14">
        <f t="shared" si="2"/>
        <v>1635.7343992953645</v>
      </c>
      <c r="AI14" s="75">
        <f>PXIL!H14</f>
        <v>0</v>
      </c>
      <c r="AJ14" s="75">
        <f>PXIL!N14</f>
        <v>0</v>
      </c>
      <c r="AK14" s="75">
        <f>RTM_IEX!H14</f>
        <v>164.05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75.68542196597771</v>
      </c>
      <c r="J15">
        <f>Bawana_RLNG!P15</f>
        <v>0</v>
      </c>
      <c r="K15">
        <f>Bawana_Spot!P15</f>
        <v>0</v>
      </c>
      <c r="L15">
        <f>TWOMCL!O15</f>
        <v>-5.3619909502262439</v>
      </c>
      <c r="M15">
        <f>EDWPCL!S15</f>
        <v>0</v>
      </c>
      <c r="N15">
        <f>'MSW BWN'!S15</f>
        <v>8.0442439999999991</v>
      </c>
      <c r="O15">
        <f>BRPL_ISGS_exbus!BB15</f>
        <v>646.80854407718175</v>
      </c>
      <c r="P15" s="77">
        <v>94.155482849604212</v>
      </c>
      <c r="Q15" s="77">
        <v>14.48</v>
      </c>
      <c r="R15" s="80">
        <v>0</v>
      </c>
      <c r="S15" s="80">
        <v>0</v>
      </c>
      <c r="T15" s="78">
        <f>SUMPRODUCT(LTA!F15:AJ15,LTA!F$101:AJ$101,LTA!F$103:AJ$103)</f>
        <v>45.54</v>
      </c>
      <c r="U15" s="78">
        <f>SUMPRODUCT(LTA!F15:AJ15,LTA!F$102:AJ$102,LTA!F$103:AJ$103)</f>
        <v>91.710000000000008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466.53999999999996</v>
      </c>
      <c r="AB15" s="117">
        <f>-STOA!N15</f>
        <v>0</v>
      </c>
      <c r="AC15">
        <f t="shared" si="0"/>
        <v>14.777561626933762</v>
      </c>
      <c r="AD15">
        <f t="shared" si="1"/>
        <v>1653.719218730203</v>
      </c>
      <c r="AE15">
        <f>'IDT-1'!B15</f>
        <v>0</v>
      </c>
      <c r="AF15" s="26"/>
      <c r="AG15">
        <f t="shared" si="2"/>
        <v>1653.719218730203</v>
      </c>
      <c r="AI15" s="75">
        <f>PXIL!H15</f>
        <v>0</v>
      </c>
      <c r="AJ15" s="75">
        <f>PXIL!N15</f>
        <v>0</v>
      </c>
      <c r="AK15" s="75">
        <f>RTM_IEX!H15</f>
        <v>217.12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75.68542196597771</v>
      </c>
      <c r="J16">
        <f>Bawana_RLNG!P16</f>
        <v>0</v>
      </c>
      <c r="K16">
        <f>Bawana_Spot!P16</f>
        <v>0</v>
      </c>
      <c r="L16">
        <f>TWOMCL!O16</f>
        <v>-5.3497737556561074</v>
      </c>
      <c r="M16">
        <f>EDWPCL!S16</f>
        <v>0</v>
      </c>
      <c r="N16">
        <f>'MSW BWN'!S16</f>
        <v>7.6027303999999996</v>
      </c>
      <c r="O16">
        <f>BRPL_ISGS_exbus!BB16</f>
        <v>646.80854407718175</v>
      </c>
      <c r="P16" s="77">
        <v>94.155482849604212</v>
      </c>
      <c r="Q16" s="77">
        <v>14.48</v>
      </c>
      <c r="R16" s="80">
        <v>0</v>
      </c>
      <c r="S16" s="80">
        <v>0</v>
      </c>
      <c r="T16" s="78">
        <f>SUMPRODUCT(LTA!F16:AJ16,LTA!F$101:AJ$101,LTA!F$103:AJ$103)</f>
        <v>44.85</v>
      </c>
      <c r="U16" s="78">
        <f>SUMPRODUCT(LTA!F16:AJ16,LTA!F$102:AJ$102,LTA!F$103:AJ$103)</f>
        <v>90.86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461.70999999999992</v>
      </c>
      <c r="AB16" s="117">
        <f>-STOA!N16</f>
        <v>0</v>
      </c>
      <c r="AC16">
        <f t="shared" si="0"/>
        <v>14.106175841442404</v>
      </c>
      <c r="AD16">
        <f t="shared" si="1"/>
        <v>1578.1213081102649</v>
      </c>
      <c r="AE16">
        <f>'IDT-1'!B16</f>
        <v>0</v>
      </c>
      <c r="AF16" s="26"/>
      <c r="AG16">
        <f t="shared" si="2"/>
        <v>1578.1213081102649</v>
      </c>
      <c r="AI16" s="75">
        <f>PXIL!H16</f>
        <v>0</v>
      </c>
      <c r="AJ16" s="75">
        <f>PXIL!N16</f>
        <v>0</v>
      </c>
      <c r="AK16" s="75">
        <f>RTM_IEX!H16</f>
        <v>147.65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75.68542196597771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7.1444927999999992</v>
      </c>
      <c r="O17">
        <f>BRPL_ISGS_exbus!BB17</f>
        <v>638.26873068386567</v>
      </c>
      <c r="P17" s="77">
        <v>48.25</v>
      </c>
      <c r="Q17" s="77">
        <v>14.480000000000002</v>
      </c>
      <c r="R17" s="80">
        <v>0</v>
      </c>
      <c r="S17" s="80">
        <v>0</v>
      </c>
      <c r="T17" s="78">
        <f>SUMPRODUCT(LTA!F17:AJ17,LTA!F$101:AJ$101,LTA!F$103:AJ$103)</f>
        <v>56.58</v>
      </c>
      <c r="U17" s="78">
        <f>SUMPRODUCT(LTA!F17:AJ17,LTA!F$102:AJ$102,LTA!F$103:AJ$103)</f>
        <v>90.03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447.23999999999995</v>
      </c>
      <c r="AB17" s="117">
        <f>-STOA!N17</f>
        <v>0</v>
      </c>
      <c r="AC17">
        <f t="shared" si="0"/>
        <v>14.668411195131565</v>
      </c>
      <c r="AD17">
        <f t="shared" si="1"/>
        <v>1639.8885224212008</v>
      </c>
      <c r="AE17">
        <f>'IDT-1'!B17</f>
        <v>0</v>
      </c>
      <c r="AF17" s="26"/>
      <c r="AG17">
        <f t="shared" si="2"/>
        <v>1639.8885224212008</v>
      </c>
      <c r="AI17" s="75">
        <f>PXIL!H17</f>
        <v>0</v>
      </c>
      <c r="AJ17" s="75">
        <f>PXIL!N17</f>
        <v>0</v>
      </c>
      <c r="AK17" s="75">
        <f>RTM_IEX!H17</f>
        <v>269.23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75.68542196597771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7.3535428000000005</v>
      </c>
      <c r="O18">
        <f>BRPL_ISGS_exbus!BB18</f>
        <v>643.89519616412645</v>
      </c>
      <c r="P18" s="77">
        <v>48.25</v>
      </c>
      <c r="Q18" s="77">
        <v>14.480000000000002</v>
      </c>
      <c r="R18" s="80">
        <v>0</v>
      </c>
      <c r="S18" s="80">
        <v>0</v>
      </c>
      <c r="T18" s="78">
        <f>SUMPRODUCT(LTA!F18:AJ18,LTA!F$101:AJ$101,LTA!F$103:AJ$103)</f>
        <v>55.77</v>
      </c>
      <c r="U18" s="78">
        <f>SUMPRODUCT(LTA!F18:AJ18,LTA!F$102:AJ$102,LTA!F$103:AJ$103)</f>
        <v>89.08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437.59</v>
      </c>
      <c r="AB18" s="117">
        <f>-STOA!N18</f>
        <v>0</v>
      </c>
      <c r="AC18">
        <f t="shared" si="0"/>
        <v>14.211739731357859</v>
      </c>
      <c r="AD18">
        <f t="shared" si="1"/>
        <v>1588.4507093652351</v>
      </c>
      <c r="AE18">
        <f>'IDT-1'!B18</f>
        <v>0</v>
      </c>
      <c r="AF18" s="26"/>
      <c r="AG18">
        <f t="shared" si="2"/>
        <v>1588.4507093652351</v>
      </c>
      <c r="AI18" s="75">
        <f>PXIL!H18</f>
        <v>0</v>
      </c>
      <c r="AJ18" s="75">
        <f>PXIL!N18</f>
        <v>0</v>
      </c>
      <c r="AK18" s="75">
        <f>RTM_IEX!H18</f>
        <v>222.91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75.68542196597771</v>
      </c>
      <c r="J19">
        <f>Bawana_RLNG!P19</f>
        <v>0</v>
      </c>
      <c r="K19">
        <f>Bawana_Spot!P19</f>
        <v>0</v>
      </c>
      <c r="L19">
        <f>TWOMCL!O19</f>
        <v>-5.5194570135746597</v>
      </c>
      <c r="M19">
        <f>EDWPCL!S19</f>
        <v>0</v>
      </c>
      <c r="N19">
        <f>'MSW BWN'!S19</f>
        <v>7.5140931999999996</v>
      </c>
      <c r="O19">
        <f>BRPL_ISGS_exbus!BB19</f>
        <v>653.80891474892644</v>
      </c>
      <c r="P19" s="77">
        <v>48.25</v>
      </c>
      <c r="Q19" s="77">
        <v>14.480000000000002</v>
      </c>
      <c r="R19" s="80">
        <v>0</v>
      </c>
      <c r="S19" s="80">
        <v>0</v>
      </c>
      <c r="T19" s="78">
        <f>SUMPRODUCT(LTA!F19:AJ19,LTA!F$101:AJ$101,LTA!F$103:AJ$103)</f>
        <v>54.22</v>
      </c>
      <c r="U19" s="78">
        <f>SUMPRODUCT(LTA!F19:AJ19,LTA!F$102:AJ$102,LTA!F$103:AJ$103)</f>
        <v>88.09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399.15999999999991</v>
      </c>
      <c r="AB19" s="117">
        <f>-STOA!N19</f>
        <v>0</v>
      </c>
      <c r="AC19">
        <f t="shared" si="0"/>
        <v>13.719461225472614</v>
      </c>
      <c r="AD19">
        <f t="shared" si="1"/>
        <v>1534.222307016955</v>
      </c>
      <c r="AE19">
        <f>'IDT-1'!B19</f>
        <v>0</v>
      </c>
      <c r="AF19" s="26"/>
      <c r="AG19">
        <f t="shared" si="2"/>
        <v>1534.222307016955</v>
      </c>
      <c r="AI19" s="75">
        <f>PXIL!H19</f>
        <v>0</v>
      </c>
      <c r="AJ19" s="75">
        <f>PXIL!N19</f>
        <v>0</v>
      </c>
      <c r="AK19" s="75">
        <f>RTM_IEX!H19</f>
        <v>197.83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75.68542196597771</v>
      </c>
      <c r="J20">
        <f>Bawana_RLNG!P20</f>
        <v>0</v>
      </c>
      <c r="K20">
        <f>Bawana_Spot!P20</f>
        <v>0</v>
      </c>
      <c r="L20">
        <f>TWOMCL!O20</f>
        <v>-6.0461538461538451</v>
      </c>
      <c r="M20">
        <f>EDWPCL!S20</f>
        <v>0</v>
      </c>
      <c r="N20">
        <f>'MSW BWN'!S20</f>
        <v>7.5224551999999996</v>
      </c>
      <c r="O20">
        <f>BRPL_ISGS_exbus!BB20</f>
        <v>653.80894895190465</v>
      </c>
      <c r="P20" s="77">
        <v>48.25</v>
      </c>
      <c r="Q20" s="77">
        <v>14.480000000000002</v>
      </c>
      <c r="R20" s="80">
        <v>0</v>
      </c>
      <c r="S20" s="80">
        <v>0</v>
      </c>
      <c r="T20" s="78">
        <f>SUMPRODUCT(LTA!F20:AJ20,LTA!F$101:AJ$101,LTA!F$103:AJ$103)</f>
        <v>58.27</v>
      </c>
      <c r="U20" s="78">
        <f>SUMPRODUCT(LTA!F20:AJ20,LTA!F$102:AJ$102,LTA!F$103:AJ$103)</f>
        <v>86.95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399.15999999999991</v>
      </c>
      <c r="AB20" s="117">
        <f>-STOA!N20</f>
        <v>0</v>
      </c>
      <c r="AC20">
        <f t="shared" si="0"/>
        <v>13.393067193703995</v>
      </c>
      <c r="AD20">
        <f t="shared" si="1"/>
        <v>1496.4004004191227</v>
      </c>
      <c r="AE20">
        <f>'IDT-1'!B20</f>
        <v>0</v>
      </c>
      <c r="AF20" s="26"/>
      <c r="AG20">
        <f t="shared" si="2"/>
        <v>1496.4004004191227</v>
      </c>
      <c r="AI20" s="75">
        <f>PXIL!H20</f>
        <v>0</v>
      </c>
      <c r="AJ20" s="75">
        <f>PXIL!N20</f>
        <v>0</v>
      </c>
      <c r="AK20" s="75">
        <f>RTM_IEX!H20</f>
        <v>157.29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75.68542196597771</v>
      </c>
      <c r="J21">
        <f>Bawana_RLNG!P21</f>
        <v>0</v>
      </c>
      <c r="K21">
        <f>Bawana_Spot!P21</f>
        <v>0</v>
      </c>
      <c r="L21">
        <f>TWOMCL!O21</f>
        <v>-5.6036199095022621</v>
      </c>
      <c r="M21">
        <f>EDWPCL!S21</f>
        <v>0</v>
      </c>
      <c r="N21">
        <f>'MSW BWN'!S21</f>
        <v>7.3284567999999988</v>
      </c>
      <c r="O21">
        <f>BRPL_ISGS_exbus!BB21</f>
        <v>653.52295143253082</v>
      </c>
      <c r="P21" s="77">
        <v>48.25</v>
      </c>
      <c r="Q21" s="77">
        <v>14.480000000000002</v>
      </c>
      <c r="R21" s="80">
        <v>0</v>
      </c>
      <c r="S21" s="80">
        <v>0</v>
      </c>
      <c r="T21" s="78">
        <f>SUMPRODUCT(LTA!F21:AJ21,LTA!F$101:AJ$101,LTA!F$103:AJ$103)</f>
        <v>57.44</v>
      </c>
      <c r="U21" s="78">
        <f>SUMPRODUCT(LTA!F21:AJ21,LTA!F$102:AJ$102,LTA!F$103:AJ$103)</f>
        <v>82.94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399.15999999999991</v>
      </c>
      <c r="AB21" s="117">
        <f>-STOA!N21</f>
        <v>0</v>
      </c>
      <c r="AC21">
        <f t="shared" si="0"/>
        <v>13.979266356891012</v>
      </c>
      <c r="AD21">
        <f t="shared" si="1"/>
        <v>1563.3167392732134</v>
      </c>
      <c r="AE21">
        <f>'IDT-1'!B21</f>
        <v>0</v>
      </c>
      <c r="AF21" s="26"/>
      <c r="AG21">
        <f t="shared" si="2"/>
        <v>1563.3167392732134</v>
      </c>
      <c r="AI21" s="75">
        <f>PXIL!H21</f>
        <v>0</v>
      </c>
      <c r="AJ21" s="75">
        <f>PXIL!N21</f>
        <v>0</v>
      </c>
      <c r="AK21" s="75">
        <f>RTM_IEX!H21</f>
        <v>229.67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75.68542196597771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7.4170939999999987</v>
      </c>
      <c r="O22">
        <f>BRPL_ISGS_exbus!BB22</f>
        <v>653.52295143253082</v>
      </c>
      <c r="P22" s="77">
        <v>48.25</v>
      </c>
      <c r="Q22" s="77">
        <v>14.480000000000002</v>
      </c>
      <c r="R22" s="80">
        <v>0</v>
      </c>
      <c r="S22" s="80">
        <v>0</v>
      </c>
      <c r="T22" s="78">
        <f>SUMPRODUCT(LTA!F22:AJ22,LTA!F$101:AJ$101,LTA!F$103:AJ$103)</f>
        <v>56.48</v>
      </c>
      <c r="U22" s="78">
        <f>SUMPRODUCT(LTA!F22:AJ22,LTA!F$102:AJ$102,LTA!F$103:AJ$103)</f>
        <v>81.460000000000008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399.15999999999991</v>
      </c>
      <c r="AB22" s="117">
        <f>-STOA!N22</f>
        <v>0</v>
      </c>
      <c r="AC22">
        <f t="shared" si="0"/>
        <v>13.691475137233008</v>
      </c>
      <c r="AD22">
        <f t="shared" si="1"/>
        <v>1529.849997354263</v>
      </c>
      <c r="AE22">
        <f>'IDT-1'!B22</f>
        <v>0</v>
      </c>
      <c r="AF22" s="26"/>
      <c r="AG22">
        <f t="shared" si="2"/>
        <v>1529.849997354263</v>
      </c>
      <c r="AI22" s="75">
        <f>PXIL!H22</f>
        <v>0</v>
      </c>
      <c r="AJ22" s="75">
        <f>PXIL!N22</f>
        <v>0</v>
      </c>
      <c r="AK22" s="75">
        <f>RTM_IEX!H22</f>
        <v>198.79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75.68542196597771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7.5943683999999996</v>
      </c>
      <c r="O23">
        <f>BRPL_ISGS_exbus!BB23</f>
        <v>666.69687798276607</v>
      </c>
      <c r="P23" s="77">
        <v>48.25</v>
      </c>
      <c r="Q23" s="77">
        <v>14.480000000000002</v>
      </c>
      <c r="R23" s="80">
        <v>0</v>
      </c>
      <c r="S23" s="80">
        <v>0</v>
      </c>
      <c r="T23" s="78">
        <f>SUMPRODUCT(LTA!F23:AJ23,LTA!F$101:AJ$101,LTA!F$103:AJ$103)</f>
        <v>55.559999999999995</v>
      </c>
      <c r="U23" s="78">
        <f>SUMPRODUCT(LTA!F23:AJ23,LTA!F$102:AJ$102,LTA!F$103:AJ$103)</f>
        <v>80.22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399.15999999999991</v>
      </c>
      <c r="AB23" s="117">
        <f>-STOA!N23</f>
        <v>0</v>
      </c>
      <c r="AC23">
        <f t="shared" si="0"/>
        <v>13.705037705595075</v>
      </c>
      <c r="AD23">
        <f t="shared" si="1"/>
        <v>1531.3776357361364</v>
      </c>
      <c r="AE23">
        <f>'IDT-1'!B23</f>
        <v>0</v>
      </c>
      <c r="AF23" s="26"/>
      <c r="AG23">
        <f t="shared" si="2"/>
        <v>1531.3776357361364</v>
      </c>
      <c r="AI23" s="75">
        <f>PXIL!H23</f>
        <v>0</v>
      </c>
      <c r="AJ23" s="75">
        <f>PXIL!N23</f>
        <v>0</v>
      </c>
      <c r="AK23" s="75">
        <f>RTM_IEX!H23</f>
        <v>189.14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75.68542196597771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7.7632808000000004</v>
      </c>
      <c r="O24">
        <f>BRPL_ISGS_exbus!BB24</f>
        <v>670.59803341339909</v>
      </c>
      <c r="P24" s="77">
        <v>48.25</v>
      </c>
      <c r="Q24" s="77">
        <v>14.480000000000002</v>
      </c>
      <c r="R24" s="80">
        <v>0</v>
      </c>
      <c r="S24" s="80">
        <v>0</v>
      </c>
      <c r="T24" s="78">
        <f>SUMPRODUCT(LTA!F24:AJ24,LTA!F$101:AJ$101,LTA!F$103:AJ$103)</f>
        <v>54.760000000000005</v>
      </c>
      <c r="U24" s="78">
        <f>SUMPRODUCT(LTA!F24:AJ24,LTA!F$102:AJ$102,LTA!F$103:AJ$103)</f>
        <v>78.67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399.15999999999991</v>
      </c>
      <c r="AB24" s="117">
        <f>-STOA!N24</f>
        <v>0</v>
      </c>
      <c r="AC24">
        <f t="shared" si="0"/>
        <v>13.490846302504648</v>
      </c>
      <c r="AD24">
        <f t="shared" si="1"/>
        <v>1507.2518949698597</v>
      </c>
      <c r="AE24">
        <f>'IDT-1'!B24</f>
        <v>0</v>
      </c>
      <c r="AF24" s="26"/>
      <c r="AG24">
        <f t="shared" si="2"/>
        <v>1507.2518949698597</v>
      </c>
      <c r="AI24" s="75">
        <f>PXIL!H24</f>
        <v>0</v>
      </c>
      <c r="AJ24" s="75">
        <f>PXIL!N24</f>
        <v>0</v>
      </c>
      <c r="AK24" s="75">
        <f>RTM_IEX!H24</f>
        <v>163.08000000000001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75.68542196597771</v>
      </c>
      <c r="J25">
        <f>Bawana_RLNG!P25</f>
        <v>0</v>
      </c>
      <c r="K25">
        <f>Bawana_Spot!P25</f>
        <v>0</v>
      </c>
      <c r="L25">
        <f>TWOMCL!O25</f>
        <v>-6.0529411764705872</v>
      </c>
      <c r="M25">
        <f>EDWPCL!S25</f>
        <v>0</v>
      </c>
      <c r="N25">
        <f>'MSW BWN'!S25</f>
        <v>7.8034183999999991</v>
      </c>
      <c r="O25">
        <f>BRPL_ISGS_exbus!BB25</f>
        <v>689.25950927005033</v>
      </c>
      <c r="P25" s="77">
        <v>48.25</v>
      </c>
      <c r="Q25" s="77">
        <v>14.480000000000002</v>
      </c>
      <c r="R25" s="80">
        <v>0</v>
      </c>
      <c r="S25" s="80">
        <v>0</v>
      </c>
      <c r="T25" s="78">
        <f>SUMPRODUCT(LTA!F25:AJ25,LTA!F$101:AJ$101,LTA!F$103:AJ$103)</f>
        <v>54.49</v>
      </c>
      <c r="U25" s="78">
        <f>SUMPRODUCT(LTA!F25:AJ25,LTA!F$102:AJ$102,LTA!F$103:AJ$103)</f>
        <v>77.33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399.15999999999991</v>
      </c>
      <c r="AB25" s="117">
        <f>-STOA!N25</f>
        <v>0</v>
      </c>
      <c r="AC25">
        <f t="shared" si="0"/>
        <v>13.861388859447764</v>
      </c>
      <c r="AD25">
        <f t="shared" si="1"/>
        <v>1549.1368149412078</v>
      </c>
      <c r="AE25">
        <f>'IDT-1'!B25</f>
        <v>0</v>
      </c>
      <c r="AF25" s="26"/>
      <c r="AG25">
        <f t="shared" si="2"/>
        <v>1549.1368149412078</v>
      </c>
      <c r="AI25" s="75">
        <f>PXIL!H25</f>
        <v>0</v>
      </c>
      <c r="AJ25" s="75">
        <f>PXIL!N25</f>
        <v>0</v>
      </c>
      <c r="AK25" s="75">
        <f>RTM_IEX!H25</f>
        <v>188.17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75.68542196597771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7.7381947999999987</v>
      </c>
      <c r="O26">
        <f>BRPL_ISGS_exbus!BB26</f>
        <v>705.05315413879964</v>
      </c>
      <c r="P26" s="77">
        <v>48.25</v>
      </c>
      <c r="Q26" s="77">
        <v>14.480000000000002</v>
      </c>
      <c r="R26" s="80">
        <v>0</v>
      </c>
      <c r="S26" s="80">
        <v>0</v>
      </c>
      <c r="T26" s="78">
        <f>SUMPRODUCT(LTA!F26:AJ26,LTA!F$101:AJ$101,LTA!F$103:AJ$103)</f>
        <v>54.23</v>
      </c>
      <c r="U26" s="78">
        <f>SUMPRODUCT(LTA!F26:AJ26,LTA!F$102:AJ$102,LTA!F$103:AJ$103)</f>
        <v>75.929999999999993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399.15999999999991</v>
      </c>
      <c r="AB26" s="117">
        <f>-STOA!N26</f>
        <v>0</v>
      </c>
      <c r="AC26">
        <f t="shared" si="0"/>
        <v>13.476414608088172</v>
      </c>
      <c r="AD26">
        <f t="shared" si="1"/>
        <v>1505.6263613896767</v>
      </c>
      <c r="AE26">
        <f>'IDT-1'!B26</f>
        <v>0</v>
      </c>
      <c r="AF26" s="26"/>
      <c r="AG26">
        <f t="shared" si="2"/>
        <v>1505.6263613896767</v>
      </c>
      <c r="AI26" s="75">
        <f>PXIL!H26</f>
        <v>0</v>
      </c>
      <c r="AJ26" s="75">
        <f>PXIL!N26</f>
        <v>0</v>
      </c>
      <c r="AK26" s="75">
        <f>RTM_IEX!H26</f>
        <v>130.28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75.68542196597771</v>
      </c>
      <c r="J27">
        <f>Bawana_RLNG!P27</f>
        <v>0</v>
      </c>
      <c r="K27">
        <f>Bawana_Spot!P27</f>
        <v>0</v>
      </c>
      <c r="L27">
        <f>TWOMCL!O27</f>
        <v>-5.590045248868778</v>
      </c>
      <c r="M27">
        <f>EDWPCL!S27</f>
        <v>0</v>
      </c>
      <c r="N27">
        <f>'MSW BWN'!S27</f>
        <v>7.0959932000000006</v>
      </c>
      <c r="O27">
        <f>BRPL_ISGS_exbus!BB27</f>
        <v>781.96176096735053</v>
      </c>
      <c r="P27" s="77">
        <v>48.25</v>
      </c>
      <c r="Q27" s="77">
        <v>14.480000000000002</v>
      </c>
      <c r="R27" s="80">
        <v>3.19</v>
      </c>
      <c r="S27" s="80">
        <v>0</v>
      </c>
      <c r="T27" s="78">
        <f>SUMPRODUCT(LTA!F27:AJ27,LTA!F$101:AJ$101,LTA!F$103:AJ$103)</f>
        <v>54.339999999999996</v>
      </c>
      <c r="U27" s="78">
        <f>SUMPRODUCT(LTA!F27:AJ27,LTA!F$102:AJ$102,LTA!F$103:AJ$103)</f>
        <v>80.91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305.25999999999993</v>
      </c>
      <c r="AB27" s="117">
        <f>-STOA!N27</f>
        <v>0</v>
      </c>
      <c r="AC27">
        <f t="shared" si="0"/>
        <v>13.788417683549254</v>
      </c>
      <c r="AD27">
        <f t="shared" si="1"/>
        <v>1541.8475085420087</v>
      </c>
      <c r="AE27">
        <f>'IDT-1'!B27</f>
        <v>0</v>
      </c>
      <c r="AF27" s="26"/>
      <c r="AG27">
        <f t="shared" si="2"/>
        <v>1541.8475085420087</v>
      </c>
      <c r="AI27" s="75">
        <f>PXIL!H27</f>
        <v>0</v>
      </c>
      <c r="AJ27" s="75">
        <f>PXIL!N27</f>
        <v>0</v>
      </c>
      <c r="AK27" s="75">
        <f>RTM_IEX!H27</f>
        <v>175.63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75.68542196597771</v>
      </c>
      <c r="J28">
        <f>Bawana_RLNG!P28</f>
        <v>0</v>
      </c>
      <c r="K28">
        <f>Bawana_Spot!P28</f>
        <v>0</v>
      </c>
      <c r="L28">
        <f>TWOMCL!O28</f>
        <v>-5.0497737556561084</v>
      </c>
      <c r="M28">
        <f>EDWPCL!S28</f>
        <v>0</v>
      </c>
      <c r="N28">
        <f>'MSW BWN'!S28</f>
        <v>7.1127171999999996</v>
      </c>
      <c r="O28">
        <f>BRPL_ISGS_exbus!BB28</f>
        <v>797.85637246735052</v>
      </c>
      <c r="P28" s="77">
        <v>48.25</v>
      </c>
      <c r="Q28" s="77">
        <v>14.480000000000002</v>
      </c>
      <c r="R28" s="80">
        <v>8.1674524477705024</v>
      </c>
      <c r="S28" s="80">
        <v>0</v>
      </c>
      <c r="T28" s="78">
        <f>SUMPRODUCT(LTA!F28:AJ28,LTA!F$101:AJ$101,LTA!F$103:AJ$103)</f>
        <v>55.9</v>
      </c>
      <c r="U28" s="78">
        <f>SUMPRODUCT(LTA!F28:AJ28,LTA!F$102:AJ$102,LTA!F$103:AJ$103)</f>
        <v>79.8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305.25999999999993</v>
      </c>
      <c r="AB28" s="117">
        <f>-STOA!N28</f>
        <v>0</v>
      </c>
      <c r="AC28">
        <f t="shared" si="0"/>
        <v>14.158226418276286</v>
      </c>
      <c r="AD28">
        <f t="shared" si="1"/>
        <v>1584.5867592482646</v>
      </c>
      <c r="AE28">
        <f>'IDT-1'!B28</f>
        <v>0</v>
      </c>
      <c r="AF28" s="26"/>
      <c r="AG28">
        <f t="shared" si="2"/>
        <v>1584.5867592482646</v>
      </c>
      <c r="AI28" s="75">
        <f>PXIL!H28</f>
        <v>0</v>
      </c>
      <c r="AJ28" s="75">
        <f>PXIL!N28</f>
        <v>0</v>
      </c>
      <c r="AK28" s="75">
        <f>RTM_IEX!H28</f>
        <v>196.86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75.68542196597771</v>
      </c>
      <c r="J29">
        <f>Bawana_RLNG!P29</f>
        <v>0</v>
      </c>
      <c r="K29">
        <f>Bawana_Spot!P29</f>
        <v>0</v>
      </c>
      <c r="L29">
        <f>TWOMCL!O29</f>
        <v>-4.8217194570135735</v>
      </c>
      <c r="M29">
        <f>EDWPCL!S29</f>
        <v>0</v>
      </c>
      <c r="N29">
        <f>'MSW BWN'!S29</f>
        <v>7.3368187999999988</v>
      </c>
      <c r="O29">
        <f>BRPL_ISGS_exbus!BB29</f>
        <v>733.1128606407741</v>
      </c>
      <c r="P29" s="77">
        <v>48.25</v>
      </c>
      <c r="Q29" s="77">
        <v>14.480000000000002</v>
      </c>
      <c r="R29" s="80">
        <v>10.5</v>
      </c>
      <c r="S29" s="80">
        <v>0</v>
      </c>
      <c r="T29" s="78">
        <f>SUMPRODUCT(LTA!F29:AJ29,LTA!F$101:AJ$101,LTA!F$103:AJ$103)</f>
        <v>50.89</v>
      </c>
      <c r="U29" s="78">
        <f>SUMPRODUCT(LTA!F29:AJ29,LTA!F$102:AJ$102,LTA!F$103:AJ$103)</f>
        <v>79.41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305.95999999999992</v>
      </c>
      <c r="AB29" s="117">
        <f>-STOA!N29</f>
        <v>0</v>
      </c>
      <c r="AC29">
        <f t="shared" si="0"/>
        <v>13.465693331596695</v>
      </c>
      <c r="AD29">
        <f t="shared" si="1"/>
        <v>1507.0404839592397</v>
      </c>
      <c r="AE29">
        <f>'IDT-1'!B29</f>
        <v>0</v>
      </c>
      <c r="AF29" s="26"/>
      <c r="AG29">
        <f t="shared" si="2"/>
        <v>1507.0404839592397</v>
      </c>
      <c r="AI29" s="75">
        <f>PXIL!H29</f>
        <v>0</v>
      </c>
      <c r="AJ29" s="75">
        <f>PXIL!N29</f>
        <v>0</v>
      </c>
      <c r="AK29" s="75">
        <f>RTM_IEX!H29</f>
        <v>185.28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75.68542196597771</v>
      </c>
      <c r="J30">
        <f>Bawana_RLNG!P30</f>
        <v>0</v>
      </c>
      <c r="K30">
        <f>Bawana_Spot!P30</f>
        <v>0</v>
      </c>
      <c r="L30">
        <f>TWOMCL!O30</f>
        <v>-5.6104072398190041</v>
      </c>
      <c r="M30">
        <f>EDWPCL!S30</f>
        <v>0</v>
      </c>
      <c r="N30">
        <f>'MSW BWN'!S30</f>
        <v>7.1361308000000001</v>
      </c>
      <c r="O30">
        <f>BRPL_ISGS_exbus!BB30</f>
        <v>733.1128606407741</v>
      </c>
      <c r="P30" s="77">
        <v>48.25</v>
      </c>
      <c r="Q30" s="77">
        <v>14.480000000000002</v>
      </c>
      <c r="R30" s="80">
        <v>10.5</v>
      </c>
      <c r="S30" s="80">
        <v>0</v>
      </c>
      <c r="T30" s="78">
        <f>SUMPRODUCT(LTA!F30:AJ30,LTA!F$101:AJ$101,LTA!F$103:AJ$103)</f>
        <v>58.269999999999996</v>
      </c>
      <c r="U30" s="78">
        <f>SUMPRODUCT(LTA!F30:AJ30,LTA!F$102:AJ$102,LTA!F$103:AJ$103)</f>
        <v>78.75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307.01999999999992</v>
      </c>
      <c r="AB30" s="117">
        <f>-STOA!N30</f>
        <v>0</v>
      </c>
      <c r="AC30">
        <f t="shared" si="0"/>
        <v>13.581809347907644</v>
      </c>
      <c r="AD30">
        <f t="shared" si="1"/>
        <v>1518.5349921601232</v>
      </c>
      <c r="AE30">
        <f>'IDT-1'!B30</f>
        <v>0</v>
      </c>
      <c r="AF30" s="26"/>
      <c r="AG30">
        <f t="shared" si="2"/>
        <v>1518.5349921601232</v>
      </c>
      <c r="AI30" s="75">
        <f>PXIL!H30</f>
        <v>0</v>
      </c>
      <c r="AJ30" s="75">
        <f>PXIL!N30</f>
        <v>0</v>
      </c>
      <c r="AK30" s="75">
        <f>RTM_IEX!H30</f>
        <v>190.1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72.097492792871492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7.5291447999999992</v>
      </c>
      <c r="O31">
        <f>BRPL_ISGS_exbus!BB31</f>
        <v>730.56053291167223</v>
      </c>
      <c r="P31" s="77">
        <v>48.25</v>
      </c>
      <c r="Q31" s="77">
        <v>14.480000000000002</v>
      </c>
      <c r="R31" s="80">
        <v>10.5</v>
      </c>
      <c r="S31" s="80">
        <v>0</v>
      </c>
      <c r="T31" s="78">
        <f>SUMPRODUCT(LTA!F31:AJ31,LTA!F$101:AJ$101,LTA!F$103:AJ$103)</f>
        <v>69.64</v>
      </c>
      <c r="U31" s="78">
        <f>SUMPRODUCT(LTA!F31:AJ31,LTA!F$102:AJ$102,LTA!F$103:AJ$103)</f>
        <v>77.599999999999994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310.26999999999992</v>
      </c>
      <c r="AB31" s="117">
        <f>-STOA!N31</f>
        <v>0</v>
      </c>
      <c r="AC31">
        <f t="shared" si="0"/>
        <v>13.000514124566118</v>
      </c>
      <c r="AD31">
        <f t="shared" si="1"/>
        <v>1452.0226614729652</v>
      </c>
      <c r="AE31">
        <f>'IDT-1'!B31</f>
        <v>0</v>
      </c>
      <c r="AF31" s="26"/>
      <c r="AG31">
        <f t="shared" si="2"/>
        <v>1452.0226614729652</v>
      </c>
      <c r="AI31" s="75">
        <f>PXIL!H31</f>
        <v>0</v>
      </c>
      <c r="AJ31" s="75">
        <f>PXIL!N31</f>
        <v>0</v>
      </c>
      <c r="AK31" s="75">
        <f>RTM_IEX!H31</f>
        <v>115.8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72.097492792871492</v>
      </c>
      <c r="J32">
        <f>Bawana_RLNG!P32</f>
        <v>0</v>
      </c>
      <c r="K32">
        <f>Bawana_Spot!P32</f>
        <v>0</v>
      </c>
      <c r="L32">
        <f>TWOMCL!O32</f>
        <v>-5.636199095022624</v>
      </c>
      <c r="M32">
        <f>EDWPCL!S32</f>
        <v>0</v>
      </c>
      <c r="N32">
        <f>'MSW BWN'!S32</f>
        <v>7.3217671999999991</v>
      </c>
      <c r="O32">
        <f>BRPL_ISGS_exbus!BB32</f>
        <v>730.27546619887221</v>
      </c>
      <c r="P32" s="77">
        <v>48.25</v>
      </c>
      <c r="Q32" s="77">
        <v>14.480000000000002</v>
      </c>
      <c r="R32" s="80">
        <v>10.5</v>
      </c>
      <c r="S32" s="80">
        <v>0</v>
      </c>
      <c r="T32" s="78">
        <f>SUMPRODUCT(LTA!F32:AJ32,LTA!F$101:AJ$101,LTA!F$103:AJ$103)</f>
        <v>84.34</v>
      </c>
      <c r="U32" s="78">
        <f>SUMPRODUCT(LTA!F32:AJ32,LTA!F$102:AJ$102,LTA!F$103:AJ$103)</f>
        <v>63.319999999999993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315.1699999999999</v>
      </c>
      <c r="AB32" s="117">
        <f>-STOA!N32</f>
        <v>0</v>
      </c>
      <c r="AC32">
        <f t="shared" si="0"/>
        <v>12.953721083795102</v>
      </c>
      <c r="AD32">
        <f t="shared" si="1"/>
        <v>1447.7376013540243</v>
      </c>
      <c r="AE32">
        <f>'IDT-1'!B32</f>
        <v>0</v>
      </c>
      <c r="AF32" s="26"/>
      <c r="AG32">
        <f t="shared" si="2"/>
        <v>1447.7376013540243</v>
      </c>
      <c r="AI32" s="75">
        <f>PXIL!H32</f>
        <v>0</v>
      </c>
      <c r="AJ32" s="75">
        <f>PXIL!N32</f>
        <v>0</v>
      </c>
      <c r="AK32" s="75">
        <f>RTM_IEX!H32</f>
        <v>106.15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73.394598988439299</v>
      </c>
      <c r="J33">
        <f>Bawana_RLNG!P33</f>
        <v>0</v>
      </c>
      <c r="K33">
        <f>Bawana_Spot!P33</f>
        <v>0</v>
      </c>
      <c r="L33">
        <f>TWOMCL!O33</f>
        <v>-5.8968325791855207</v>
      </c>
      <c r="M33">
        <f>EDWPCL!S33</f>
        <v>0</v>
      </c>
      <c r="N33">
        <f>'MSW BWN'!S33</f>
        <v>7.3769563999999992</v>
      </c>
      <c r="O33">
        <f>BRPL_ISGS_exbus!BB33</f>
        <v>769.94237945362067</v>
      </c>
      <c r="P33" s="77">
        <v>48.25</v>
      </c>
      <c r="Q33" s="77">
        <v>14.474952945277101</v>
      </c>
      <c r="R33" s="80">
        <v>10.5</v>
      </c>
      <c r="S33" s="80">
        <v>0</v>
      </c>
      <c r="T33" s="78">
        <f>SUMPRODUCT(LTA!F33:AJ33,LTA!F$101:AJ$101,LTA!F$103:AJ$103)</f>
        <v>101.89</v>
      </c>
      <c r="U33" s="78">
        <f>SUMPRODUCT(LTA!F33:AJ33,LTA!F$102:AJ$102,LTA!F$103:AJ$103)</f>
        <v>63.67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327.76999999999992</v>
      </c>
      <c r="AB33" s="117">
        <f>-STOA!N33</f>
        <v>0</v>
      </c>
      <c r="AC33">
        <f t="shared" si="0"/>
        <v>12.802167811022596</v>
      </c>
      <c r="AD33">
        <f t="shared" si="1"/>
        <v>1395.9926827382271</v>
      </c>
      <c r="AE33">
        <f>'IDT-1'!B33</f>
        <v>0</v>
      </c>
      <c r="AF33" s="26"/>
      <c r="AG33">
        <f t="shared" si="2"/>
        <v>1395.9926827382271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73.394598988439299</v>
      </c>
      <c r="J34">
        <f>Bawana_RLNG!P34</f>
        <v>0</v>
      </c>
      <c r="K34">
        <f>Bawana_Spot!P34</f>
        <v>0</v>
      </c>
      <c r="L34">
        <f>TWOMCL!O34</f>
        <v>-5.3891402714932122</v>
      </c>
      <c r="M34">
        <f>EDWPCL!S34</f>
        <v>0</v>
      </c>
      <c r="N34">
        <f>'MSW BWN'!S34</f>
        <v>7.0558556000000001</v>
      </c>
      <c r="O34">
        <f>BRPL_ISGS_exbus!BB34</f>
        <v>737.31073363363328</v>
      </c>
      <c r="P34" s="77">
        <v>51.7</v>
      </c>
      <c r="Q34" s="77">
        <v>14.474952945277101</v>
      </c>
      <c r="R34" s="80">
        <v>15.500000000000002</v>
      </c>
      <c r="S34" s="80">
        <v>0</v>
      </c>
      <c r="T34" s="78">
        <f>SUMPRODUCT(LTA!F34:AJ34,LTA!F$101:AJ$101,LTA!F$103:AJ$103)</f>
        <v>122.53999999999999</v>
      </c>
      <c r="U34" s="78">
        <f>SUMPRODUCT(LTA!F34:AJ34,LTA!F$102:AJ$102,LTA!F$103:AJ$103)</f>
        <v>63.33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338.26999999999992</v>
      </c>
      <c r="AB34" s="117">
        <f>-STOA!N34</f>
        <v>0</v>
      </c>
      <c r="AC34">
        <f t="shared" si="0"/>
        <v>12.870920538761368</v>
      </c>
      <c r="AD34">
        <f t="shared" si="1"/>
        <v>1400.7388756981934</v>
      </c>
      <c r="AE34">
        <f>'IDT-1'!B34</f>
        <v>0</v>
      </c>
      <c r="AF34" s="26"/>
      <c r="AG34">
        <f t="shared" si="2"/>
        <v>1400.7388756981934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83.98853112355448</v>
      </c>
      <c r="J35">
        <f>Bawana_RLNG!P35</f>
        <v>0</v>
      </c>
      <c r="K35">
        <f>Bawana_Spot!P35</f>
        <v>0</v>
      </c>
      <c r="L35">
        <f>TWOMCL!O35</f>
        <v>-5.6036199095022621</v>
      </c>
      <c r="M35">
        <f>EDWPCL!S35</f>
        <v>0</v>
      </c>
      <c r="N35">
        <f>'MSW BWN'!S35</f>
        <v>7.0157179999999997</v>
      </c>
      <c r="O35">
        <f>BRPL_ISGS_exbus!BB35</f>
        <v>718.91442688455766</v>
      </c>
      <c r="P35" s="77">
        <v>51.7</v>
      </c>
      <c r="Q35" s="77">
        <v>14.474952945277101</v>
      </c>
      <c r="R35" s="80">
        <v>33.5</v>
      </c>
      <c r="S35" s="80">
        <v>0</v>
      </c>
      <c r="T35" s="78">
        <f>SUMPRODUCT(LTA!F35:AJ35,LTA!F$101:AJ$101,LTA!F$103:AJ$103)</f>
        <v>131.80000000000001</v>
      </c>
      <c r="U35" s="78">
        <f>SUMPRODUCT(LTA!F35:AJ35,LTA!F$102:AJ$102,LTA!F$103:AJ$103)</f>
        <v>61.34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343.63999999999987</v>
      </c>
      <c r="AB35" s="117">
        <f>-STOA!N35</f>
        <v>0</v>
      </c>
      <c r="AC35">
        <f t="shared" si="0"/>
        <v>13.188858266644212</v>
      </c>
      <c r="AD35">
        <f t="shared" si="1"/>
        <v>1410.0039461183408</v>
      </c>
      <c r="AE35">
        <f>'IDT-1'!B35</f>
        <v>0</v>
      </c>
      <c r="AF35" s="26"/>
      <c r="AG35">
        <f t="shared" si="2"/>
        <v>1410.0039461183408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83.98853112355448</v>
      </c>
      <c r="J36">
        <f>Bawana_RLNG!P36</f>
        <v>0</v>
      </c>
      <c r="K36">
        <f>Bawana_Spot!P36</f>
        <v>0</v>
      </c>
      <c r="L36">
        <f>TWOMCL!O36</f>
        <v>-4.9520361990950219</v>
      </c>
      <c r="M36">
        <f>EDWPCL!S36</f>
        <v>0</v>
      </c>
      <c r="N36">
        <f>'MSW BWN'!S36</f>
        <v>7.0073559999999997</v>
      </c>
      <c r="O36">
        <f>BRPL_ISGS_exbus!BB36</f>
        <v>698.64548874615764</v>
      </c>
      <c r="P36" s="77">
        <v>51.7</v>
      </c>
      <c r="Q36" s="77">
        <v>14.474952945277101</v>
      </c>
      <c r="R36" s="80">
        <v>33.5</v>
      </c>
      <c r="S36" s="80">
        <v>0</v>
      </c>
      <c r="T36" s="78">
        <f>SUMPRODUCT(LTA!F36:AJ36,LTA!F$101:AJ$101,LTA!F$103:AJ$103)</f>
        <v>159.07</v>
      </c>
      <c r="U36" s="78">
        <f>SUMPRODUCT(LTA!F36:AJ36,LTA!F$102:AJ$102,LTA!F$103:AJ$103)</f>
        <v>59.78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351.33999999999992</v>
      </c>
      <c r="AB36" s="117">
        <f>-STOA!N36</f>
        <v>0</v>
      </c>
      <c r="AC36">
        <f t="shared" si="0"/>
        <v>13.014541101443662</v>
      </c>
      <c r="AD36">
        <f t="shared" si="1"/>
        <v>1455.9625468555487</v>
      </c>
      <c r="AE36">
        <f>'IDT-1'!B36</f>
        <v>0</v>
      </c>
      <c r="AF36" s="26"/>
      <c r="AG36">
        <f t="shared" si="2"/>
        <v>1455.9625468555487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83.98853112355448</v>
      </c>
      <c r="J37">
        <f>Bawana_RLNG!P37</f>
        <v>0</v>
      </c>
      <c r="K37">
        <f>Bawana_Spot!P37</f>
        <v>0</v>
      </c>
      <c r="L37">
        <f>TWOMCL!O37</f>
        <v>-4.4891402714932118</v>
      </c>
      <c r="M37">
        <f>EDWPCL!S37</f>
        <v>0</v>
      </c>
      <c r="N37">
        <f>'MSW BWN'!S37</f>
        <v>7.1612168</v>
      </c>
      <c r="O37">
        <f>BRPL_ISGS_exbus!BB37</f>
        <v>681.96377940415778</v>
      </c>
      <c r="P37" s="77">
        <v>51.7</v>
      </c>
      <c r="Q37" s="77">
        <v>14.474952945277101</v>
      </c>
      <c r="R37" s="80">
        <v>33.5</v>
      </c>
      <c r="S37" s="80">
        <v>0</v>
      </c>
      <c r="T37" s="78">
        <f>SUMPRODUCT(LTA!F37:AJ37,LTA!F$101:AJ$101,LTA!F$103:AJ$103)</f>
        <v>187.61</v>
      </c>
      <c r="U37" s="78">
        <f>SUMPRODUCT(LTA!F37:AJ37,LTA!F$102:AJ$102,LTA!F$103:AJ$103)</f>
        <v>59.47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356.2399999999999</v>
      </c>
      <c r="AB37" s="117">
        <f>-STOA!N37</f>
        <v>0</v>
      </c>
      <c r="AC37">
        <f t="shared" si="0"/>
        <v>13.411290385199308</v>
      </c>
      <c r="AD37">
        <f t="shared" si="1"/>
        <v>1501.5808449573954</v>
      </c>
      <c r="AE37">
        <f>'IDT-1'!B37</f>
        <v>0</v>
      </c>
      <c r="AF37" s="26"/>
      <c r="AG37">
        <f t="shared" si="2"/>
        <v>1501.5808449573954</v>
      </c>
      <c r="AI37" s="75">
        <f>PXIL!H37</f>
        <v>0</v>
      </c>
      <c r="AJ37" s="75">
        <f>PXIL!N37</f>
        <v>0</v>
      </c>
      <c r="AK37" s="75">
        <f>RTM_IEX!H37</f>
        <v>28.95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83.98853112355448</v>
      </c>
      <c r="J38">
        <f>Bawana_RLNG!P38</f>
        <v>0</v>
      </c>
      <c r="K38">
        <f>Bawana_Spot!P38</f>
        <v>0</v>
      </c>
      <c r="L38">
        <f>TWOMCL!O38</f>
        <v>-4.9004524886877823</v>
      </c>
      <c r="M38">
        <f>EDWPCL!S38</f>
        <v>0</v>
      </c>
      <c r="N38">
        <f>'MSW BWN'!S38</f>
        <v>6.8401159999999992</v>
      </c>
      <c r="O38">
        <f>BRPL_ISGS_exbus!BB38</f>
        <v>661.50020363075009</v>
      </c>
      <c r="P38" s="77">
        <v>51.7</v>
      </c>
      <c r="Q38" s="77">
        <v>14.474952945277101</v>
      </c>
      <c r="R38" s="80">
        <v>33.5</v>
      </c>
      <c r="S38" s="80">
        <v>0</v>
      </c>
      <c r="T38" s="78">
        <f>SUMPRODUCT(LTA!F38:AJ38,LTA!F$101:AJ$101,LTA!F$103:AJ$103)</f>
        <v>219.07999999999998</v>
      </c>
      <c r="U38" s="78">
        <f>SUMPRODUCT(LTA!F38:AJ38,LTA!F$102:AJ$102,LTA!F$103:AJ$103)</f>
        <v>50.57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366.03999999999991</v>
      </c>
      <c r="AB38" s="117">
        <f>-STOA!N38</f>
        <v>0</v>
      </c>
      <c r="AC38">
        <f t="shared" si="0"/>
        <v>13.777064309956341</v>
      </c>
      <c r="AD38">
        <f t="shared" si="1"/>
        <v>1425.4390822420357</v>
      </c>
      <c r="AE38">
        <f>'IDT-1'!B38</f>
        <v>0</v>
      </c>
      <c r="AF38" s="26"/>
      <c r="AG38">
        <f t="shared" si="2"/>
        <v>1425.4390822420357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14.422795341098171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83.98853112355448</v>
      </c>
      <c r="J39">
        <f>Bawana_RLNG!P39</f>
        <v>0</v>
      </c>
      <c r="K39">
        <f>Bawana_Spot!P39</f>
        <v>0</v>
      </c>
      <c r="L39">
        <f>TWOMCL!O39</f>
        <v>-4.684615384615384</v>
      </c>
      <c r="M39">
        <f>EDWPCL!S39</f>
        <v>0</v>
      </c>
      <c r="N39">
        <f>'MSW BWN'!S39</f>
        <v>5.5389887999999985</v>
      </c>
      <c r="O39">
        <f>BRPL_ISGS_exbus!BB39</f>
        <v>630.84850896252476</v>
      </c>
      <c r="P39" s="77">
        <v>51.7</v>
      </c>
      <c r="Q39" s="77">
        <v>14.474952945277101</v>
      </c>
      <c r="R39" s="80">
        <v>38.499999999999993</v>
      </c>
      <c r="S39" s="80">
        <v>0</v>
      </c>
      <c r="T39" s="78">
        <f>SUMPRODUCT(LTA!F39:AJ39,LTA!F$101:AJ$101,LTA!F$103:AJ$103)</f>
        <v>242.69</v>
      </c>
      <c r="U39" s="78">
        <f>SUMPRODUCT(LTA!F39:AJ39,LTA!F$102:AJ$102,LTA!F$103:AJ$103)</f>
        <v>54.14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368.57999999999993</v>
      </c>
      <c r="AB39" s="117">
        <f>-STOA!N39</f>
        <v>0</v>
      </c>
      <c r="AC39">
        <f t="shared" si="0"/>
        <v>13.737352355526614</v>
      </c>
      <c r="AD39">
        <f t="shared" si="1"/>
        <v>1435.4618094323125</v>
      </c>
      <c r="AE39">
        <f>'IDT-1'!B39</f>
        <v>0</v>
      </c>
      <c r="AF39" s="26"/>
      <c r="AG39">
        <f t="shared" si="2"/>
        <v>1435.4618094323125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14.422795341098171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83.98853112355448</v>
      </c>
      <c r="J40">
        <f>Bawana_RLNG!P40</f>
        <v>0</v>
      </c>
      <c r="K40">
        <f>Bawana_Spot!P40</f>
        <v>0</v>
      </c>
      <c r="L40">
        <f>TWOMCL!O40</f>
        <v>-5.0687782805429862</v>
      </c>
      <c r="M40">
        <f>EDWPCL!S40</f>
        <v>0</v>
      </c>
      <c r="N40">
        <f>'MSW BWN'!S40</f>
        <v>4.4469115999999991</v>
      </c>
      <c r="O40">
        <f>BRPL_ISGS_exbus!BB40</f>
        <v>624.7345888305</v>
      </c>
      <c r="P40" s="77">
        <v>51.7</v>
      </c>
      <c r="Q40" s="77">
        <v>14.474952945277101</v>
      </c>
      <c r="R40" s="80">
        <v>38.499999999999993</v>
      </c>
      <c r="S40" s="80">
        <v>0</v>
      </c>
      <c r="T40" s="78">
        <f>SUMPRODUCT(LTA!F40:AJ40,LTA!F$101:AJ$101,LTA!F$103:AJ$103)</f>
        <v>263.92</v>
      </c>
      <c r="U40" s="78">
        <f>SUMPRODUCT(LTA!F40:AJ40,LTA!F$102:AJ$102,LTA!F$103:AJ$103)</f>
        <v>56.72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374.17999999999989</v>
      </c>
      <c r="AB40" s="117">
        <f>-STOA!N40</f>
        <v>0</v>
      </c>
      <c r="AC40">
        <f t="shared" si="0"/>
        <v>13.865133206006576</v>
      </c>
      <c r="AD40">
        <f t="shared" si="1"/>
        <v>1465.1538683538802</v>
      </c>
      <c r="AE40">
        <f>'IDT-1'!B40</f>
        <v>0</v>
      </c>
      <c r="AF40" s="26"/>
      <c r="AG40">
        <f t="shared" si="2"/>
        <v>1465.1538683538802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83.98853112355448</v>
      </c>
      <c r="J41">
        <f>Bawana_RLNG!P41</f>
        <v>0</v>
      </c>
      <c r="K41">
        <f>Bawana_Spot!P41</f>
        <v>0</v>
      </c>
      <c r="L41">
        <f>TWOMCL!O41</f>
        <v>-5.4217194570135749</v>
      </c>
      <c r="M41">
        <f>EDWPCL!S41</f>
        <v>0</v>
      </c>
      <c r="N41">
        <f>'MSW BWN'!S41</f>
        <v>4.3515847999999995</v>
      </c>
      <c r="O41">
        <f>BRPL_ISGS_exbus!BB41</f>
        <v>635.75798017161731</v>
      </c>
      <c r="P41" s="77">
        <v>51.7</v>
      </c>
      <c r="Q41" s="77">
        <v>14.474952945277101</v>
      </c>
      <c r="R41" s="80">
        <v>38.499999999999993</v>
      </c>
      <c r="S41" s="80">
        <v>0</v>
      </c>
      <c r="T41" s="78">
        <f>SUMPRODUCT(LTA!F41:AJ41,LTA!F$101:AJ$101,LTA!F$103:AJ$103)</f>
        <v>280.15999999999997</v>
      </c>
      <c r="U41" s="78">
        <f>SUMPRODUCT(LTA!F41:AJ41,LTA!F$102:AJ$102,LTA!F$103:AJ$103)</f>
        <v>58.819999999999993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377.67999999999989</v>
      </c>
      <c r="AB41" s="117">
        <f>-STOA!N41</f>
        <v>0</v>
      </c>
      <c r="AC41">
        <f t="shared" si="0"/>
        <v>14.547263241717539</v>
      </c>
      <c r="AD41">
        <f t="shared" si="1"/>
        <v>1452.8868616828158</v>
      </c>
      <c r="AE41">
        <f>'IDT-1'!B41</f>
        <v>0</v>
      </c>
      <c r="AF41" s="26"/>
      <c r="AG41">
        <f t="shared" si="2"/>
        <v>1452.8868616828158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83.98853112355448</v>
      </c>
      <c r="J42">
        <f>Bawana_RLNG!P42</f>
        <v>0</v>
      </c>
      <c r="K42">
        <f>Bawana_Spot!P42</f>
        <v>0</v>
      </c>
      <c r="L42">
        <f>TWOMCL!O42</f>
        <v>-5.7597285067873303</v>
      </c>
      <c r="M42">
        <f>EDWPCL!S42</f>
        <v>0</v>
      </c>
      <c r="N42">
        <f>'MSW BWN'!S42</f>
        <v>4.5355487999999999</v>
      </c>
      <c r="O42">
        <f>BRPL_ISGS_exbus!BB42</f>
        <v>635.75798017161731</v>
      </c>
      <c r="P42" s="77">
        <v>51.7</v>
      </c>
      <c r="Q42" s="77">
        <v>14.474952945277101</v>
      </c>
      <c r="R42" s="80">
        <v>38.499999999999993</v>
      </c>
      <c r="S42" s="80">
        <v>0</v>
      </c>
      <c r="T42" s="78">
        <f>SUMPRODUCT(LTA!F42:AJ42,LTA!F$101:AJ$101,LTA!F$103:AJ$103)</f>
        <v>300.08999999999997</v>
      </c>
      <c r="U42" s="78">
        <f>SUMPRODUCT(LTA!F42:AJ42,LTA!F$102:AJ$102,LTA!F$103:AJ$103)</f>
        <v>61.11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384.67999999999989</v>
      </c>
      <c r="AB42" s="117">
        <f>-STOA!N42</f>
        <v>0</v>
      </c>
      <c r="AC42">
        <f t="shared" si="0"/>
        <v>14.604822079354596</v>
      </c>
      <c r="AD42">
        <f t="shared" si="1"/>
        <v>1504.8952577954049</v>
      </c>
      <c r="AE42">
        <f>'IDT-1'!B42</f>
        <v>0</v>
      </c>
      <c r="AF42" s="26"/>
      <c r="AG42">
        <f t="shared" si="2"/>
        <v>1504.8952577954049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13.775078414599374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83.98853112355448</v>
      </c>
      <c r="J43">
        <f>Bawana_RLNG!P43</f>
        <v>0</v>
      </c>
      <c r="K43">
        <f>Bawana_Spot!P43</f>
        <v>0</v>
      </c>
      <c r="L43">
        <f>TWOMCL!O43</f>
        <v>-5.8180995475113111</v>
      </c>
      <c r="M43">
        <f>EDWPCL!S43</f>
        <v>0</v>
      </c>
      <c r="N43">
        <f>'MSW BWN'!S43</f>
        <v>4.7445987999999994</v>
      </c>
      <c r="O43">
        <f>BRPL_ISGS_exbus!BB43</f>
        <v>609.5059272108216</v>
      </c>
      <c r="P43" s="77">
        <v>51.7</v>
      </c>
      <c r="Q43" s="77">
        <v>14.474952945277101</v>
      </c>
      <c r="R43" s="80">
        <v>38.499999999999993</v>
      </c>
      <c r="S43" s="80">
        <v>0</v>
      </c>
      <c r="T43" s="78">
        <f>SUMPRODUCT(LTA!F43:AJ43,LTA!F$101:AJ$101,LTA!F$103:AJ$103)</f>
        <v>325.62000000000006</v>
      </c>
      <c r="U43" s="78">
        <f>SUMPRODUCT(LTA!F43:AJ43,LTA!F$102:AJ$102,LTA!F$103:AJ$103)</f>
        <v>48.5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388.17999999999989</v>
      </c>
      <c r="AB43" s="117">
        <f>-STOA!N43</f>
        <v>0</v>
      </c>
      <c r="AC43">
        <f t="shared" si="0"/>
        <v>14.239736016701499</v>
      </c>
      <c r="AD43">
        <f t="shared" si="1"/>
        <v>1525.9312529300396</v>
      </c>
      <c r="AE43">
        <f>'IDT-1'!B43</f>
        <v>0</v>
      </c>
      <c r="AF43" s="26"/>
      <c r="AG43">
        <f t="shared" si="2"/>
        <v>1525.9312529300396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13.775078414599374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83.98853112355448</v>
      </c>
      <c r="J44">
        <f>Bawana_RLNG!P44</f>
        <v>0</v>
      </c>
      <c r="K44">
        <f>Bawana_Spot!P44</f>
        <v>0</v>
      </c>
      <c r="L44">
        <f>TWOMCL!O44</f>
        <v>-6.0733031674208142</v>
      </c>
      <c r="M44">
        <f>EDWPCL!S44</f>
        <v>0</v>
      </c>
      <c r="N44">
        <f>'MSW BWN'!S44</f>
        <v>5.2178879999999994</v>
      </c>
      <c r="O44">
        <f>BRPL_ISGS_exbus!BB44</f>
        <v>609.5059272108216</v>
      </c>
      <c r="P44" s="77">
        <v>51.7</v>
      </c>
      <c r="Q44" s="77">
        <v>14.474952945277101</v>
      </c>
      <c r="R44" s="80">
        <v>38.499999999999993</v>
      </c>
      <c r="S44" s="80">
        <v>0</v>
      </c>
      <c r="T44" s="78">
        <f>SUMPRODUCT(LTA!F44:AJ44,LTA!F$101:AJ$101,LTA!F$103:AJ$103)</f>
        <v>344.86</v>
      </c>
      <c r="U44" s="78">
        <f>SUMPRODUCT(LTA!F44:AJ44,LTA!F$102:AJ$102,LTA!F$103:AJ$103)</f>
        <v>57.79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393.07999999999993</v>
      </c>
      <c r="AB44" s="117">
        <f>-STOA!N44</f>
        <v>0</v>
      </c>
      <c r="AC44">
        <f t="shared" si="0"/>
        <v>14.593619457076356</v>
      </c>
      <c r="AD44">
        <f t="shared" si="1"/>
        <v>1553.2254550697553</v>
      </c>
      <c r="AE44">
        <f>'IDT-1'!B44</f>
        <v>0</v>
      </c>
      <c r="AF44" s="26"/>
      <c r="AG44">
        <f t="shared" si="2"/>
        <v>1553.2254550697553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13.775078414599374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83.98853112355448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5.6828151999999994</v>
      </c>
      <c r="O45">
        <f>BRPL_ISGS_exbus!BB45</f>
        <v>633.93475707854589</v>
      </c>
      <c r="P45" s="77">
        <v>56.59</v>
      </c>
      <c r="Q45" s="77">
        <v>14.474952945277101</v>
      </c>
      <c r="R45" s="80">
        <v>38.499999999999993</v>
      </c>
      <c r="S45" s="80">
        <v>0</v>
      </c>
      <c r="T45" s="78">
        <f>SUMPRODUCT(LTA!F45:AJ45,LTA!F$101:AJ$101,LTA!F$103:AJ$103)</f>
        <v>361.84</v>
      </c>
      <c r="U45" s="78">
        <f>SUMPRODUCT(LTA!F45:AJ45,LTA!F$102:AJ$102,LTA!F$103:AJ$103)</f>
        <v>58.59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395.17999999999989</v>
      </c>
      <c r="AB45" s="117">
        <f>-STOA!N45</f>
        <v>0</v>
      </c>
      <c r="AC45">
        <f t="shared" si="0"/>
        <v>15.475041760505247</v>
      </c>
      <c r="AD45">
        <f t="shared" si="1"/>
        <v>1551.9543027533607</v>
      </c>
      <c r="AE45">
        <f>'IDT-1'!B45</f>
        <v>0</v>
      </c>
      <c r="AF45" s="26"/>
      <c r="AG45">
        <f t="shared" si="2"/>
        <v>1551.9543027533607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82.949999999999989</v>
      </c>
      <c r="J46">
        <f>Bawana_RLNG!P46</f>
        <v>0</v>
      </c>
      <c r="K46">
        <f>Bawana_Spot!P46</f>
        <v>0</v>
      </c>
      <c r="L46">
        <f>TWOMCL!O46</f>
        <v>-5.5248868778280542</v>
      </c>
      <c r="M46">
        <f>EDWPCL!S46</f>
        <v>0</v>
      </c>
      <c r="N46">
        <f>'MSW BWN'!S46</f>
        <v>6.2531035999999993</v>
      </c>
      <c r="O46">
        <f>BRPL_ISGS_exbus!BB46</f>
        <v>633.93475707854589</v>
      </c>
      <c r="P46" s="77">
        <v>56.59</v>
      </c>
      <c r="Q46" s="77">
        <v>14.474952945277101</v>
      </c>
      <c r="R46" s="80">
        <v>38.499999999999993</v>
      </c>
      <c r="S46" s="80">
        <v>0</v>
      </c>
      <c r="T46" s="78">
        <f>SUMPRODUCT(LTA!F46:AJ46,LTA!F$101:AJ$101,LTA!F$103:AJ$103)</f>
        <v>368.68</v>
      </c>
      <c r="U46" s="78">
        <f>SUMPRODUCT(LTA!F46:AJ46,LTA!F$102:AJ$102,LTA!F$103:AJ$103)</f>
        <v>59.589999999999996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395.87999999999988</v>
      </c>
      <c r="AB46" s="117">
        <f>-STOA!N46</f>
        <v>0</v>
      </c>
      <c r="AC46">
        <f t="shared" si="0"/>
        <v>15.206482719893735</v>
      </c>
      <c r="AD46">
        <f t="shared" si="1"/>
        <v>1597.2424302309732</v>
      </c>
      <c r="AE46">
        <f>'IDT-1'!B46</f>
        <v>0</v>
      </c>
      <c r="AF46" s="26"/>
      <c r="AG46">
        <f t="shared" si="2"/>
        <v>1597.2424302309732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13.120986204872322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82.949999999999989</v>
      </c>
      <c r="J47">
        <f>Bawana_RLNG!P47</f>
        <v>0</v>
      </c>
      <c r="K47">
        <f>Bawana_Spot!P47</f>
        <v>0</v>
      </c>
      <c r="L47">
        <f>TWOMCL!O47</f>
        <v>-5.6687782805429858</v>
      </c>
      <c r="M47">
        <f>EDWPCL!S47</f>
        <v>0</v>
      </c>
      <c r="N47">
        <f>'MSW BWN'!S47</f>
        <v>6.5190151999999992</v>
      </c>
      <c r="O47">
        <f>BRPL_ISGS_exbus!BB47</f>
        <v>637.7051733691676</v>
      </c>
      <c r="P47" s="77">
        <v>56.59</v>
      </c>
      <c r="Q47" s="77">
        <v>14.474952945277101</v>
      </c>
      <c r="R47" s="80">
        <v>38.499999999999993</v>
      </c>
      <c r="S47" s="80">
        <v>0</v>
      </c>
      <c r="T47" s="78">
        <f>SUMPRODUCT(LTA!F47:AJ47,LTA!F$101:AJ$101,LTA!F$103:AJ$103)</f>
        <v>373.63000000000005</v>
      </c>
      <c r="U47" s="78">
        <f>SUMPRODUCT(LTA!F47:AJ47,LTA!F$102:AJ$102,LTA!F$103:AJ$103)</f>
        <v>61.14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395.87999999999988</v>
      </c>
      <c r="AB47" s="117">
        <f>-STOA!N47</f>
        <v>0</v>
      </c>
      <c r="AC47">
        <f t="shared" si="0"/>
        <v>15.105161086065564</v>
      </c>
      <c r="AD47">
        <f t="shared" si="1"/>
        <v>1629.7361883527085</v>
      </c>
      <c r="AE47">
        <f>'IDT-1'!B47</f>
        <v>0</v>
      </c>
      <c r="AF47" s="26"/>
      <c r="AG47">
        <f t="shared" si="2"/>
        <v>1629.7361883527085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13.120986204872322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82.949999999999989</v>
      </c>
      <c r="J48">
        <f>Bawana_RLNG!P48</f>
        <v>0</v>
      </c>
      <c r="K48">
        <f>Bawana_Spot!P48</f>
        <v>0</v>
      </c>
      <c r="L48">
        <f>TWOMCL!O48</f>
        <v>-5.9484162895927595</v>
      </c>
      <c r="M48">
        <f>EDWPCL!S48</f>
        <v>0</v>
      </c>
      <c r="N48">
        <f>'MSW BWN'!S48</f>
        <v>6.6946171999999988</v>
      </c>
      <c r="O48">
        <f>BRPL_ISGS_exbus!BB48</f>
        <v>633.11914227556758</v>
      </c>
      <c r="P48" s="77">
        <v>56.59</v>
      </c>
      <c r="Q48" s="77">
        <v>14.474952945277101</v>
      </c>
      <c r="R48" s="80">
        <v>38.499999999999993</v>
      </c>
      <c r="S48" s="80">
        <v>0</v>
      </c>
      <c r="T48" s="78">
        <f>SUMPRODUCT(LTA!F48:AJ48,LTA!F$101:AJ$101,LTA!F$103:AJ$103)</f>
        <v>376.16999999999996</v>
      </c>
      <c r="U48" s="78">
        <f>SUMPRODUCT(LTA!F48:AJ48,LTA!F$102:AJ$102,LTA!F$103:AJ$103)</f>
        <v>63.37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396.57999999999993</v>
      </c>
      <c r="AB48" s="117">
        <f>-STOA!N48</f>
        <v>0</v>
      </c>
      <c r="AC48">
        <f t="shared" si="0"/>
        <v>15.161358609557253</v>
      </c>
      <c r="AD48">
        <f t="shared" si="1"/>
        <v>1625.4599237265668</v>
      </c>
      <c r="AE48">
        <f>'IDT-1'!B48</f>
        <v>0</v>
      </c>
      <c r="AF48" s="26"/>
      <c r="AG48">
        <f t="shared" si="2"/>
        <v>1625.4599237265668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13.120986204872322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82.949999999999989</v>
      </c>
      <c r="J49">
        <f>Bawana_RLNG!P49</f>
        <v>0</v>
      </c>
      <c r="K49">
        <f>Bawana_Spot!P49</f>
        <v>0</v>
      </c>
      <c r="L49">
        <f>TWOMCL!O49</f>
        <v>-5.8316742081447961</v>
      </c>
      <c r="M49">
        <f>EDWPCL!S49</f>
        <v>0</v>
      </c>
      <c r="N49">
        <f>'MSW BWN'!S49</f>
        <v>6.9672183999999993</v>
      </c>
      <c r="O49">
        <f>BRPL_ISGS_exbus!BB49</f>
        <v>580.04689303043017</v>
      </c>
      <c r="P49" s="77">
        <v>56.59</v>
      </c>
      <c r="Q49" s="77">
        <v>14.474952945277101</v>
      </c>
      <c r="R49" s="80">
        <v>38.499999999999993</v>
      </c>
      <c r="S49" s="80">
        <v>0</v>
      </c>
      <c r="T49" s="78">
        <f>SUMPRODUCT(LTA!F49:AJ49,LTA!F$101:AJ$101,LTA!F$103:AJ$103)</f>
        <v>380.27</v>
      </c>
      <c r="U49" s="78">
        <f>SUMPRODUCT(LTA!F49:AJ49,LTA!F$102:AJ$102,LTA!F$103:AJ$103)</f>
        <v>66.52000000000001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396.57999999999993</v>
      </c>
      <c r="AB49" s="117">
        <f>-STOA!N49</f>
        <v>0</v>
      </c>
      <c r="AC49">
        <f t="shared" si="0"/>
        <v>15.096854101517167</v>
      </c>
      <c r="AD49">
        <f t="shared" si="1"/>
        <v>1542.0915222709175</v>
      </c>
      <c r="AE49">
        <f>'IDT-1'!B49</f>
        <v>0</v>
      </c>
      <c r="AF49" s="26"/>
      <c r="AG49">
        <f t="shared" si="2"/>
        <v>1542.0915222709175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13.120986204872322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82.949999999999989</v>
      </c>
      <c r="J50">
        <f>Bawana_RLNG!P50</f>
        <v>0</v>
      </c>
      <c r="K50">
        <f>Bawana_Spot!P50</f>
        <v>0</v>
      </c>
      <c r="L50">
        <f>TWOMCL!O50</f>
        <v>-5.9877828054298634</v>
      </c>
      <c r="M50">
        <f>EDWPCL!S50</f>
        <v>0</v>
      </c>
      <c r="N50">
        <f>'MSW BWN'!S50</f>
        <v>6.9354427999999997</v>
      </c>
      <c r="O50">
        <f>BRPL_ISGS_exbus!BB50</f>
        <v>580.04689303043017</v>
      </c>
      <c r="P50" s="77">
        <v>56.59</v>
      </c>
      <c r="Q50" s="77">
        <v>14.474952945277101</v>
      </c>
      <c r="R50" s="80">
        <v>38.499999999999993</v>
      </c>
      <c r="S50" s="80">
        <v>0</v>
      </c>
      <c r="T50" s="78">
        <f>SUMPRODUCT(LTA!F50:AJ50,LTA!F$101:AJ$101,LTA!F$103:AJ$103)</f>
        <v>382.71</v>
      </c>
      <c r="U50" s="78">
        <f>SUMPRODUCT(LTA!F50:AJ50,LTA!F$102:AJ$102,LTA!F$103:AJ$103)</f>
        <v>71.22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396.57999999999993</v>
      </c>
      <c r="AB50" s="117">
        <f>-STOA!N50</f>
        <v>0</v>
      </c>
      <c r="AC50">
        <f t="shared" si="0"/>
        <v>15.187426810837762</v>
      </c>
      <c r="AD50">
        <f t="shared" si="1"/>
        <v>1545.9530653643121</v>
      </c>
      <c r="AE50">
        <f>'IDT-1'!B50</f>
        <v>0</v>
      </c>
      <c r="AF50" s="26"/>
      <c r="AG50">
        <f t="shared" si="2"/>
        <v>1545.9530653643121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12.192319322648927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82.949999999999989</v>
      </c>
      <c r="J51">
        <f>Bawana_RLNG!P51</f>
        <v>0</v>
      </c>
      <c r="K51">
        <f>Bawana_Spot!P51</f>
        <v>0</v>
      </c>
      <c r="L51">
        <f>TWOMCL!O51</f>
        <v>-5.8058823529411763</v>
      </c>
      <c r="M51">
        <f>EDWPCL!S51</f>
        <v>0</v>
      </c>
      <c r="N51">
        <f>'MSW BWN'!S51</f>
        <v>7.0006663999999992</v>
      </c>
      <c r="O51">
        <f>BRPL_ISGS_exbus!BB51</f>
        <v>578.92562558110978</v>
      </c>
      <c r="P51" s="77">
        <v>56.59</v>
      </c>
      <c r="Q51" s="77">
        <v>14.474952945277101</v>
      </c>
      <c r="R51" s="80">
        <v>38.499999999999993</v>
      </c>
      <c r="S51" s="80">
        <v>0</v>
      </c>
      <c r="T51" s="78">
        <f>SUMPRODUCT(LTA!F51:AJ51,LTA!F$101:AJ$101,LTA!F$103:AJ$103)</f>
        <v>376.82</v>
      </c>
      <c r="U51" s="78">
        <f>SUMPRODUCT(LTA!F51:AJ51,LTA!F$102:AJ$102,LTA!F$103:AJ$103)</f>
        <v>51.76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396.57999999999993</v>
      </c>
      <c r="AB51" s="117">
        <f>-STOA!N51</f>
        <v>0</v>
      </c>
      <c r="AC51">
        <f t="shared" si="0"/>
        <v>15.007413313642001</v>
      </c>
      <c r="AD51">
        <f t="shared" si="1"/>
        <v>1511.9802685824525</v>
      </c>
      <c r="AE51">
        <f>'IDT-1'!B51</f>
        <v>0</v>
      </c>
      <c r="AF51" s="26"/>
      <c r="AG51">
        <f t="shared" si="2"/>
        <v>1511.9802685824525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12.192319322648927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82.949999999999989</v>
      </c>
      <c r="J52">
        <f>Bawana_RLNG!P52</f>
        <v>0</v>
      </c>
      <c r="K52">
        <f>Bawana_Spot!P52</f>
        <v>0</v>
      </c>
      <c r="L52">
        <f>TWOMCL!O52</f>
        <v>-5.4733031674208137</v>
      </c>
      <c r="M52">
        <f>EDWPCL!S52</f>
        <v>0</v>
      </c>
      <c r="N52">
        <f>'MSW BWN'!S52</f>
        <v>7.2080439999999992</v>
      </c>
      <c r="O52">
        <f>BRPL_ISGS_exbus!BB52</f>
        <v>578.92465496286388</v>
      </c>
      <c r="P52" s="77">
        <v>56.59</v>
      </c>
      <c r="Q52" s="77">
        <v>14.474952945277101</v>
      </c>
      <c r="R52" s="80">
        <v>38.499999999999993</v>
      </c>
      <c r="S52" s="80">
        <v>0</v>
      </c>
      <c r="T52" s="78">
        <f>SUMPRODUCT(LTA!F52:AJ52,LTA!F$101:AJ$101,LTA!F$103:AJ$103)</f>
        <v>376.69</v>
      </c>
      <c r="U52" s="78">
        <f>SUMPRODUCT(LTA!F52:AJ52,LTA!F$102:AJ$102,LTA!F$103:AJ$103)</f>
        <v>53.18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396.57999999999993</v>
      </c>
      <c r="AB52" s="117">
        <f>-STOA!N52</f>
        <v>0</v>
      </c>
      <c r="AC52">
        <f t="shared" si="0"/>
        <v>15.035385269705554</v>
      </c>
      <c r="AD52">
        <f t="shared" si="1"/>
        <v>1511.7812827936636</v>
      </c>
      <c r="AE52">
        <f>'IDT-1'!B52</f>
        <v>0</v>
      </c>
      <c r="AF52" s="26"/>
      <c r="AG52">
        <f t="shared" si="2"/>
        <v>1511.7812827936636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12.192319322648927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82.949999999999989</v>
      </c>
      <c r="J53">
        <f>Bawana_RLNG!P53</f>
        <v>0</v>
      </c>
      <c r="K53">
        <f>Bawana_Spot!P53</f>
        <v>0</v>
      </c>
      <c r="L53">
        <f>TWOMCL!O53</f>
        <v>-5.1800904977375559</v>
      </c>
      <c r="M53">
        <f>EDWPCL!S53</f>
        <v>0</v>
      </c>
      <c r="N53">
        <f>'MSW BWN'!S53</f>
        <v>7.1612168</v>
      </c>
      <c r="O53">
        <f>BRPL_ISGS_exbus!BB53</f>
        <v>531.18467831036321</v>
      </c>
      <c r="P53" s="77">
        <v>56.59</v>
      </c>
      <c r="Q53" s="77">
        <v>14.474952945277101</v>
      </c>
      <c r="R53" s="80">
        <v>38.499999999999993</v>
      </c>
      <c r="S53" s="80">
        <v>0</v>
      </c>
      <c r="T53" s="78">
        <f>SUMPRODUCT(LTA!F53:AJ53,LTA!F$101:AJ$101,LTA!F$103:AJ$103)</f>
        <v>378.28999999999996</v>
      </c>
      <c r="U53" s="78">
        <f>SUMPRODUCT(LTA!F53:AJ53,LTA!F$102:AJ$102,LTA!F$103:AJ$103)</f>
        <v>54.94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396.57999999999993</v>
      </c>
      <c r="AB53" s="117">
        <f>-STOA!N53</f>
        <v>0</v>
      </c>
      <c r="AC53">
        <f t="shared" si="0"/>
        <v>13.887185376944371</v>
      </c>
      <c r="AD53">
        <f t="shared" si="1"/>
        <v>1553.7958915036072</v>
      </c>
      <c r="AE53">
        <f>'IDT-1'!B53</f>
        <v>0</v>
      </c>
      <c r="AF53" s="26"/>
      <c r="AG53">
        <f t="shared" si="2"/>
        <v>1553.7958915036072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82.949999999999989</v>
      </c>
      <c r="J54">
        <f>Bawana_RLNG!P54</f>
        <v>0</v>
      </c>
      <c r="K54">
        <f>Bawana_Spot!P54</f>
        <v>0</v>
      </c>
      <c r="L54">
        <f>TWOMCL!O54</f>
        <v>-5.4339366515837098</v>
      </c>
      <c r="M54">
        <f>EDWPCL!S54</f>
        <v>0</v>
      </c>
      <c r="N54">
        <f>'MSW BWN'!S54</f>
        <v>7.3368187999999988</v>
      </c>
      <c r="O54">
        <f>BRPL_ISGS_exbus!BB54</f>
        <v>509.30696203460411</v>
      </c>
      <c r="P54" s="77">
        <v>56.59</v>
      </c>
      <c r="Q54" s="77">
        <v>14.474952945277101</v>
      </c>
      <c r="R54" s="80">
        <v>38.499999999999993</v>
      </c>
      <c r="S54" s="80">
        <v>0</v>
      </c>
      <c r="T54" s="78">
        <f>SUMPRODUCT(LTA!F54:AJ54,LTA!F$101:AJ$101,LTA!F$103:AJ$103)</f>
        <v>378.13000000000005</v>
      </c>
      <c r="U54" s="78">
        <f>SUMPRODUCT(LTA!F54:AJ54,LTA!F$102:AJ$102,LTA!F$103:AJ$103)</f>
        <v>56.570000000000007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396.57999999999993</v>
      </c>
      <c r="AB54" s="117">
        <f>-STOA!N54</f>
        <v>0</v>
      </c>
      <c r="AC54">
        <f t="shared" si="0"/>
        <v>13.711396449842558</v>
      </c>
      <c r="AD54">
        <f t="shared" si="1"/>
        <v>1533.4857200011038</v>
      </c>
      <c r="AE54">
        <f>'IDT-1'!B54</f>
        <v>0</v>
      </c>
      <c r="AF54" s="26"/>
      <c r="AG54">
        <f t="shared" si="2"/>
        <v>1533.4857200011038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12.192319322648927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82.949999999999989</v>
      </c>
      <c r="J55">
        <f>Bawana_RLNG!P55</f>
        <v>0</v>
      </c>
      <c r="K55">
        <f>Bawana_Spot!P55</f>
        <v>0</v>
      </c>
      <c r="L55">
        <f>TWOMCL!O55</f>
        <v>-5.5968325791855209</v>
      </c>
      <c r="M55">
        <f>EDWPCL!S55</f>
        <v>0</v>
      </c>
      <c r="N55">
        <f>'MSW BWN'!S55</f>
        <v>7.4890071999999988</v>
      </c>
      <c r="O55">
        <f>BRPL_ISGS_exbus!BB55</f>
        <v>526.78100631507311</v>
      </c>
      <c r="P55" s="77">
        <v>56.59</v>
      </c>
      <c r="Q55" s="77">
        <v>14.474952945277101</v>
      </c>
      <c r="R55" s="80">
        <v>38.499999999999993</v>
      </c>
      <c r="S55" s="80">
        <v>0</v>
      </c>
      <c r="T55" s="78">
        <f>SUMPRODUCT(LTA!F55:AJ55,LTA!F$101:AJ$101,LTA!F$103:AJ$103)</f>
        <v>378.40999999999997</v>
      </c>
      <c r="U55" s="78">
        <f>SUMPRODUCT(LTA!F55:AJ55,LTA!F$102:AJ$102,LTA!F$103:AJ$103)</f>
        <v>57.55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396.57999999999993</v>
      </c>
      <c r="AB55" s="117">
        <f>-STOA!N55</f>
        <v>0</v>
      </c>
      <c r="AC55">
        <f t="shared" si="0"/>
        <v>14.07440150824878</v>
      </c>
      <c r="AD55">
        <f t="shared" si="1"/>
        <v>1574.046051695565</v>
      </c>
      <c r="AE55">
        <f>'IDT-1'!B55</f>
        <v>0</v>
      </c>
      <c r="AF55" s="26"/>
      <c r="AG55">
        <f t="shared" si="2"/>
        <v>1574.046051695565</v>
      </c>
      <c r="AI55" s="75">
        <f>PXIL!H55</f>
        <v>0</v>
      </c>
      <c r="AJ55" s="75">
        <f>PXIL!N55</f>
        <v>0</v>
      </c>
      <c r="AK55" s="75">
        <f>RTM_IEX!H55</f>
        <v>22.2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12.192319322648927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82.949999999999989</v>
      </c>
      <c r="J56">
        <f>Bawana_RLNG!P56</f>
        <v>0</v>
      </c>
      <c r="K56">
        <f>Bawana_Spot!P56</f>
        <v>0</v>
      </c>
      <c r="L56">
        <f>TWOMCL!O56</f>
        <v>-5.6294117647058819</v>
      </c>
      <c r="M56">
        <f>EDWPCL!S56</f>
        <v>0</v>
      </c>
      <c r="N56">
        <f>'MSW BWN'!S56</f>
        <v>7.5224551999999996</v>
      </c>
      <c r="O56">
        <f>BRPL_ISGS_exbus!BB56</f>
        <v>527.98510166307312</v>
      </c>
      <c r="P56" s="77">
        <v>56.59</v>
      </c>
      <c r="Q56" s="77">
        <v>14.474952945277101</v>
      </c>
      <c r="R56" s="80">
        <v>38.499999999999993</v>
      </c>
      <c r="S56" s="80">
        <v>0</v>
      </c>
      <c r="T56" s="78">
        <f>SUMPRODUCT(LTA!F56:AJ56,LTA!F$101:AJ$101,LTA!F$103:AJ$103)</f>
        <v>378.94</v>
      </c>
      <c r="U56" s="78">
        <f>SUMPRODUCT(LTA!F56:AJ56,LTA!F$102:AJ$102,LTA!F$103:AJ$103)</f>
        <v>76.73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396.57999999999993</v>
      </c>
      <c r="AB56" s="117">
        <f>-STOA!N56</f>
        <v>0</v>
      </c>
      <c r="AC56">
        <f t="shared" si="0"/>
        <v>14.347769212585048</v>
      </c>
      <c r="AD56">
        <f t="shared" si="1"/>
        <v>1540.4876481537083</v>
      </c>
      <c r="AE56">
        <f>'IDT-1'!B56</f>
        <v>0</v>
      </c>
      <c r="AF56" s="26"/>
      <c r="AG56">
        <f t="shared" si="2"/>
        <v>1540.4876481537083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12.192319322648927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82.949999999999989</v>
      </c>
      <c r="J57">
        <f>Bawana_RLNG!P57</f>
        <v>0</v>
      </c>
      <c r="K57">
        <f>Bawana_Spot!P57</f>
        <v>0</v>
      </c>
      <c r="L57">
        <f>TWOMCL!O57</f>
        <v>-5.9945701357466064</v>
      </c>
      <c r="M57">
        <f>EDWPCL!S57</f>
        <v>0</v>
      </c>
      <c r="N57">
        <f>'MSW BWN'!S57</f>
        <v>7.4823176</v>
      </c>
      <c r="O57">
        <f>BRPL_ISGS_exbus!BB57</f>
        <v>519.32134539987305</v>
      </c>
      <c r="P57" s="77">
        <v>56.59</v>
      </c>
      <c r="Q57" s="77">
        <v>14.474952945277101</v>
      </c>
      <c r="R57" s="80">
        <v>38.499999999999993</v>
      </c>
      <c r="S57" s="80">
        <v>0</v>
      </c>
      <c r="T57" s="78">
        <f>SUMPRODUCT(LTA!F57:AJ57,LTA!F$101:AJ$101,LTA!F$103:AJ$103)</f>
        <v>378.71999999999997</v>
      </c>
      <c r="U57" s="78">
        <f>SUMPRODUCT(LTA!F57:AJ57,LTA!F$102:AJ$102,LTA!F$103:AJ$103)</f>
        <v>78.22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396.57999999999993</v>
      </c>
      <c r="AB57" s="117">
        <f>-STOA!N57</f>
        <v>0</v>
      </c>
      <c r="AC57">
        <f t="shared" si="0"/>
        <v>14.321105379261567</v>
      </c>
      <c r="AD57">
        <f t="shared" si="1"/>
        <v>1528.7152597527909</v>
      </c>
      <c r="AE57">
        <f>'IDT-1'!B57</f>
        <v>0</v>
      </c>
      <c r="AF57" s="26"/>
      <c r="AG57">
        <f t="shared" si="2"/>
        <v>1528.7152597527909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12.192319322648927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82.949999999999989</v>
      </c>
      <c r="J58">
        <f>Bawana_RLNG!P58</f>
        <v>0</v>
      </c>
      <c r="K58">
        <f>Bawana_Spot!P58</f>
        <v>0</v>
      </c>
      <c r="L58">
        <f>TWOMCL!O58</f>
        <v>-5.7339366515837096</v>
      </c>
      <c r="M58">
        <f>EDWPCL!S58</f>
        <v>0</v>
      </c>
      <c r="N58">
        <f>'MSW BWN'!S58</f>
        <v>7.3217671999999991</v>
      </c>
      <c r="O58">
        <f>BRPL_ISGS_exbus!BB58</f>
        <v>527.75001283587301</v>
      </c>
      <c r="P58" s="77">
        <v>56.59</v>
      </c>
      <c r="Q58" s="77">
        <v>14.474952945277101</v>
      </c>
      <c r="R58" s="80">
        <v>38.499999999999993</v>
      </c>
      <c r="S58" s="80">
        <v>0</v>
      </c>
      <c r="T58" s="78">
        <f>SUMPRODUCT(LTA!F58:AJ58,LTA!F$101:AJ$101,LTA!F$103:AJ$103)</f>
        <v>374.41999999999996</v>
      </c>
      <c r="U58" s="78">
        <f>SUMPRODUCT(LTA!F58:AJ58,LTA!F$102:AJ$102,LTA!F$103:AJ$103)</f>
        <v>71.75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396.57999999999993</v>
      </c>
      <c r="AB58" s="117">
        <f>-STOA!N58</f>
        <v>0</v>
      </c>
      <c r="AC58">
        <f t="shared" si="0"/>
        <v>14.110334193903309</v>
      </c>
      <c r="AD58">
        <f t="shared" si="1"/>
        <v>1547.684781458312</v>
      </c>
      <c r="AE58">
        <f>'IDT-1'!B58</f>
        <v>0</v>
      </c>
      <c r="AF58" s="26"/>
      <c r="AG58">
        <f t="shared" si="2"/>
        <v>1547.684781458312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11.181789834736515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82.949999999999989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6.8150299999999993</v>
      </c>
      <c r="O59">
        <f>BRPL_ISGS_exbus!BB59</f>
        <v>527.99922369987303</v>
      </c>
      <c r="P59" s="77">
        <v>56.59</v>
      </c>
      <c r="Q59" s="77">
        <v>14.474952945277101</v>
      </c>
      <c r="R59" s="80">
        <v>38.499999999999993</v>
      </c>
      <c r="S59" s="80">
        <v>0</v>
      </c>
      <c r="T59" s="78">
        <f>SUMPRODUCT(LTA!F59:AJ59,LTA!F$101:AJ$101,LTA!F$103:AJ$103)</f>
        <v>367.31999999999994</v>
      </c>
      <c r="U59" s="78">
        <f>SUMPRODUCT(LTA!F59:AJ59,LTA!F$102:AJ$102,LTA!F$103:AJ$103)</f>
        <v>73.150000000000006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394.4799999999999</v>
      </c>
      <c r="AB59" s="117">
        <f>-STOA!N59</f>
        <v>0</v>
      </c>
      <c r="AC59">
        <f t="shared" si="0"/>
        <v>14.257515194147469</v>
      </c>
      <c r="AD59">
        <f t="shared" si="1"/>
        <v>1593.6066910376285</v>
      </c>
      <c r="AE59">
        <f>'IDT-1'!B59</f>
        <v>0</v>
      </c>
      <c r="AF59" s="26"/>
      <c r="AG59">
        <f t="shared" si="2"/>
        <v>1593.6066910376285</v>
      </c>
      <c r="AI59" s="75">
        <f>PXIL!H59</f>
        <v>0</v>
      </c>
      <c r="AJ59" s="75">
        <f>PXIL!N59</f>
        <v>0</v>
      </c>
      <c r="AK59" s="75">
        <f>RTM_IEX!H59</f>
        <v>40.53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11.181789834736515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82.949999999999989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6.9354427999999997</v>
      </c>
      <c r="O60">
        <f>BRPL_ISGS_exbus!BB60</f>
        <v>527.99922369987303</v>
      </c>
      <c r="P60" s="77">
        <v>56.59</v>
      </c>
      <c r="Q60" s="77">
        <v>14.474952945277101</v>
      </c>
      <c r="R60" s="80">
        <v>38.499999999999993</v>
      </c>
      <c r="S60" s="80">
        <v>0</v>
      </c>
      <c r="T60" s="78">
        <f>SUMPRODUCT(LTA!F60:AJ60,LTA!F$101:AJ$101,LTA!F$103:AJ$103)</f>
        <v>362.17999999999995</v>
      </c>
      <c r="U60" s="78">
        <f>SUMPRODUCT(LTA!F60:AJ60,LTA!F$102:AJ$102,LTA!F$103:AJ$103)</f>
        <v>74.240000000000009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393.77999999999986</v>
      </c>
      <c r="AB60" s="117">
        <f>-STOA!N60</f>
        <v>0</v>
      </c>
      <c r="AC60">
        <f t="shared" si="0"/>
        <v>13.860110826787469</v>
      </c>
      <c r="AD60">
        <f t="shared" si="1"/>
        <v>1548.8445082049886</v>
      </c>
      <c r="AE60">
        <f>'IDT-1'!B60</f>
        <v>0</v>
      </c>
      <c r="AF60" s="26"/>
      <c r="AG60">
        <f t="shared" si="2"/>
        <v>1548.8445082049886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11.181789834736515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82.949999999999989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7.1127171999999996</v>
      </c>
      <c r="O61">
        <f>BRPL_ISGS_exbus!BB61</f>
        <v>582.60241088968974</v>
      </c>
      <c r="P61" s="77">
        <v>56.59</v>
      </c>
      <c r="Q61" s="77">
        <v>14.46</v>
      </c>
      <c r="R61" s="80">
        <v>38.499999999999993</v>
      </c>
      <c r="S61" s="80">
        <v>0</v>
      </c>
      <c r="T61" s="78">
        <f>SUMPRODUCT(LTA!F61:AJ61,LTA!F$101:AJ$101,LTA!F$103:AJ$103)</f>
        <v>353.5</v>
      </c>
      <c r="U61" s="78">
        <f>SUMPRODUCT(LTA!F61:AJ61,LTA!F$102:AJ$102,LTA!F$103:AJ$103)</f>
        <v>75.459999999999994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388.87999999999988</v>
      </c>
      <c r="AB61" s="117">
        <f>-STOA!N61</f>
        <v>0</v>
      </c>
      <c r="AC61">
        <f t="shared" si="0"/>
        <v>14.58149530285942</v>
      </c>
      <c r="AD61">
        <f t="shared" si="1"/>
        <v>1630.0986323734564</v>
      </c>
      <c r="AE61">
        <f>'IDT-1'!B61</f>
        <v>0</v>
      </c>
      <c r="AF61" s="26"/>
      <c r="AG61">
        <f t="shared" si="2"/>
        <v>1630.0986323734564</v>
      </c>
      <c r="AI61" s="75">
        <f>PXIL!H61</f>
        <v>0</v>
      </c>
      <c r="AJ61" s="75">
        <f>PXIL!N61</f>
        <v>0</v>
      </c>
      <c r="AK61" s="75">
        <f>RTM_IEX!H61</f>
        <v>39.57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11.181789834736515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82.949999999999989</v>
      </c>
      <c r="J62">
        <f>Bawana_RLNG!P62</f>
        <v>0</v>
      </c>
      <c r="K62">
        <f>Bawana_Spot!P62</f>
        <v>0</v>
      </c>
      <c r="L62">
        <f>TWOMCL!O62</f>
        <v>-5.8900452488687787</v>
      </c>
      <c r="M62">
        <f>EDWPCL!S62</f>
        <v>0</v>
      </c>
      <c r="N62">
        <f>'MSW BWN'!S62</f>
        <v>6.9270807999999997</v>
      </c>
      <c r="O62">
        <f>BRPL_ISGS_exbus!BB62</f>
        <v>596.46515257671706</v>
      </c>
      <c r="P62" s="77">
        <v>56.59</v>
      </c>
      <c r="Q62" s="77">
        <v>14.46</v>
      </c>
      <c r="R62" s="80">
        <v>38.499999999999993</v>
      </c>
      <c r="S62" s="80">
        <v>0</v>
      </c>
      <c r="T62" s="78">
        <f>SUMPRODUCT(LTA!F62:AJ62,LTA!F$101:AJ$101,LTA!F$103:AJ$103)</f>
        <v>341.3</v>
      </c>
      <c r="U62" s="78">
        <f>SUMPRODUCT(LTA!F62:AJ62,LTA!F$102:AJ$102,LTA!F$103:AJ$103)</f>
        <v>75.489999999999995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385.37999999999988</v>
      </c>
      <c r="AB62" s="117">
        <f>-STOA!N62</f>
        <v>0</v>
      </c>
      <c r="AC62">
        <f t="shared" si="0"/>
        <v>14.43443197709175</v>
      </c>
      <c r="AD62">
        <f t="shared" si="1"/>
        <v>1614.0095459854931</v>
      </c>
      <c r="AE62">
        <f>'IDT-1'!B62</f>
        <v>0</v>
      </c>
      <c r="AF62" s="26"/>
      <c r="AG62">
        <f t="shared" si="2"/>
        <v>1614.0095459854931</v>
      </c>
      <c r="AI62" s="75">
        <f>PXIL!H62</f>
        <v>0</v>
      </c>
      <c r="AJ62" s="75">
        <f>PXIL!N62</f>
        <v>0</v>
      </c>
      <c r="AK62" s="75">
        <f>RTM_IEX!H62</f>
        <v>25.09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11.181789834736515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82.949999999999989</v>
      </c>
      <c r="J63">
        <f>Bawana_RLNG!P63</f>
        <v>0</v>
      </c>
      <c r="K63">
        <f>Bawana_Spot!P63</f>
        <v>0</v>
      </c>
      <c r="L63">
        <f>TWOMCL!O63</f>
        <v>-5.5710407239819002</v>
      </c>
      <c r="M63">
        <f>EDWPCL!S63</f>
        <v>0</v>
      </c>
      <c r="N63">
        <f>'MSW BWN'!S63</f>
        <v>6.9036672000000001</v>
      </c>
      <c r="O63">
        <f>BRPL_ISGS_exbus!BB63</f>
        <v>612.8041344069045</v>
      </c>
      <c r="P63" s="77">
        <v>56.59</v>
      </c>
      <c r="Q63" s="77">
        <v>14.46</v>
      </c>
      <c r="R63" s="80">
        <v>38.499999999999993</v>
      </c>
      <c r="S63" s="80">
        <v>0</v>
      </c>
      <c r="T63" s="78">
        <f>SUMPRODUCT(LTA!F63:AJ63,LTA!F$101:AJ$101,LTA!F$103:AJ$103)</f>
        <v>326</v>
      </c>
      <c r="U63" s="78">
        <f>SUMPRODUCT(LTA!F63:AJ63,LTA!F$102:AJ$102,LTA!F$103:AJ$103)</f>
        <v>75.740000000000009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380.4799999999999</v>
      </c>
      <c r="AB63" s="117">
        <f>-STOA!N63</f>
        <v>0</v>
      </c>
      <c r="AC63">
        <f t="shared" si="0"/>
        <v>14.552472814665295</v>
      </c>
      <c r="AD63">
        <f t="shared" si="1"/>
        <v>1627.9460779029935</v>
      </c>
      <c r="AE63">
        <f>'IDT-1'!B63</f>
        <v>0</v>
      </c>
      <c r="AF63" s="26"/>
      <c r="AG63">
        <f t="shared" si="2"/>
        <v>1627.9460779029935</v>
      </c>
      <c r="AI63" s="75">
        <f>PXIL!H63</f>
        <v>0</v>
      </c>
      <c r="AJ63" s="75">
        <f>PXIL!N63</f>
        <v>0</v>
      </c>
      <c r="AK63" s="75">
        <f>RTM_IEX!H63</f>
        <v>42.46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11.181789834736515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82.949999999999989</v>
      </c>
      <c r="J64">
        <f>Bawana_RLNG!P64</f>
        <v>0</v>
      </c>
      <c r="K64">
        <f>Bawana_Spot!P64</f>
        <v>0</v>
      </c>
      <c r="L64">
        <f>TWOMCL!O64</f>
        <v>-5.636199095022624</v>
      </c>
      <c r="M64">
        <f>EDWPCL!S64</f>
        <v>0</v>
      </c>
      <c r="N64">
        <f>'MSW BWN'!S64</f>
        <v>7.1929923999999996</v>
      </c>
      <c r="O64">
        <f>BRPL_ISGS_exbus!BB64</f>
        <v>648.35830549159652</v>
      </c>
      <c r="P64" s="77">
        <v>56.59</v>
      </c>
      <c r="Q64" s="77">
        <v>14.46</v>
      </c>
      <c r="R64" s="80">
        <v>38.499999999999993</v>
      </c>
      <c r="S64" s="80">
        <v>0</v>
      </c>
      <c r="T64" s="78">
        <f>SUMPRODUCT(LTA!F64:AJ64,LTA!F$101:AJ$101,LTA!F$103:AJ$103)</f>
        <v>301.27999999999997</v>
      </c>
      <c r="U64" s="78">
        <f>SUMPRODUCT(LTA!F64:AJ64,LTA!F$102:AJ$102,LTA!F$103:AJ$103)</f>
        <v>73.349999999999994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374.87999999999988</v>
      </c>
      <c r="AB64" s="117">
        <f>-STOA!N64</f>
        <v>0</v>
      </c>
      <c r="AC64">
        <f t="shared" si="0"/>
        <v>14.529762066297824</v>
      </c>
      <c r="AD64">
        <f t="shared" si="1"/>
        <v>1625.2571265650126</v>
      </c>
      <c r="AE64">
        <f>'IDT-1'!B64</f>
        <v>0</v>
      </c>
      <c r="AF64" s="26"/>
      <c r="AG64">
        <f t="shared" si="2"/>
        <v>1625.2571265650126</v>
      </c>
      <c r="AI64" s="75">
        <f>PXIL!H64</f>
        <v>0</v>
      </c>
      <c r="AJ64" s="75">
        <f>PXIL!N64</f>
        <v>0</v>
      </c>
      <c r="AK64" s="75">
        <f>RTM_IEX!H64</f>
        <v>36.68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11.181789834736515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82.949999999999989</v>
      </c>
      <c r="J65">
        <f>Bawana_RLNG!P65</f>
        <v>0</v>
      </c>
      <c r="K65">
        <f>Bawana_Spot!P65</f>
        <v>0</v>
      </c>
      <c r="L65">
        <f>TWOMCL!O65</f>
        <v>-5.7800904977375556</v>
      </c>
      <c r="M65">
        <f>EDWPCL!S65</f>
        <v>0</v>
      </c>
      <c r="N65">
        <f>'MSW BWN'!S65</f>
        <v>7.0558556000000001</v>
      </c>
      <c r="O65">
        <f>BRPL_ISGS_exbus!BB65</f>
        <v>638.03911087879658</v>
      </c>
      <c r="P65" s="77">
        <v>56.59</v>
      </c>
      <c r="Q65" s="77">
        <v>14.46</v>
      </c>
      <c r="R65" s="80">
        <v>38.499999999999993</v>
      </c>
      <c r="S65" s="80">
        <v>0</v>
      </c>
      <c r="T65" s="78">
        <f>SUMPRODUCT(LTA!F65:AJ65,LTA!F$101:AJ$101,LTA!F$103:AJ$103)</f>
        <v>283.13</v>
      </c>
      <c r="U65" s="78">
        <f>SUMPRODUCT(LTA!F65:AJ65,LTA!F$102:AJ$102,LTA!F$103:AJ$103)</f>
        <v>74.3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367.17999999999989</v>
      </c>
      <c r="AB65" s="117">
        <f>-STOA!N65</f>
        <v>0</v>
      </c>
      <c r="AC65">
        <f t="shared" si="0"/>
        <v>14.423711836087834</v>
      </c>
      <c r="AD65">
        <f t="shared" si="1"/>
        <v>1613.0229539797074</v>
      </c>
      <c r="AE65">
        <f>'IDT-1'!B65</f>
        <v>0</v>
      </c>
      <c r="AF65" s="26"/>
      <c r="AG65">
        <f t="shared" si="2"/>
        <v>1613.0229539797074</v>
      </c>
      <c r="AI65" s="75">
        <f>PXIL!H65</f>
        <v>0</v>
      </c>
      <c r="AJ65" s="75">
        <f>PXIL!N65</f>
        <v>0</v>
      </c>
      <c r="AK65" s="75">
        <f>RTM_IEX!H65</f>
        <v>59.84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11.181789834736515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82.949999999999989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7.3134052000000001</v>
      </c>
      <c r="O66">
        <f>BRPL_ISGS_exbus!BB66</f>
        <v>646.82578101032641</v>
      </c>
      <c r="P66" s="77">
        <v>88.92</v>
      </c>
      <c r="Q66" s="77">
        <v>14.46</v>
      </c>
      <c r="R66" s="80">
        <v>38.499999999999993</v>
      </c>
      <c r="S66" s="80">
        <v>0</v>
      </c>
      <c r="T66" s="78">
        <f>SUMPRODUCT(LTA!F66:AJ66,LTA!F$101:AJ$101,LTA!F$103:AJ$103)</f>
        <v>263.14999999999998</v>
      </c>
      <c r="U66" s="78">
        <f>SUMPRODUCT(LTA!F66:AJ66,LTA!F$102:AJ$102,LTA!F$103:AJ$103)</f>
        <v>74.97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360.17999999999989</v>
      </c>
      <c r="AB66" s="117">
        <f>-STOA!N66</f>
        <v>0</v>
      </c>
      <c r="AC66">
        <f t="shared" si="0"/>
        <v>14.202691014321022</v>
      </c>
      <c r="AD66">
        <f t="shared" si="1"/>
        <v>1587.431494782631</v>
      </c>
      <c r="AE66">
        <f>'IDT-1'!B66</f>
        <v>0</v>
      </c>
      <c r="AF66" s="26"/>
      <c r="AG66">
        <f t="shared" si="2"/>
        <v>1587.431494782631</v>
      </c>
      <c r="AI66" s="75">
        <f>PXIL!H66</f>
        <v>0</v>
      </c>
      <c r="AJ66" s="75">
        <f>PXIL!N66</f>
        <v>0</v>
      </c>
      <c r="AK66" s="75">
        <f>RTM_IEX!H66</f>
        <v>19.309999999999999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12.192319322648927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82.949999999999989</v>
      </c>
      <c r="J67">
        <f>Bawana_RLNG!P67</f>
        <v>0</v>
      </c>
      <c r="K67">
        <f>Bawana_Spot!P67</f>
        <v>0</v>
      </c>
      <c r="L67">
        <f>TWOMCL!O67</f>
        <v>-5.642986425339366</v>
      </c>
      <c r="M67">
        <f>EDWPCL!S67</f>
        <v>0</v>
      </c>
      <c r="N67">
        <f>'MSW BWN'!S67</f>
        <v>7.5375067999999992</v>
      </c>
      <c r="O67">
        <f>BRPL_ISGS_exbus!BB67</f>
        <v>742.5357194332496</v>
      </c>
      <c r="P67" s="77">
        <v>88.92</v>
      </c>
      <c r="Q67" s="77">
        <v>14.46</v>
      </c>
      <c r="R67" s="80">
        <v>38.499999999999993</v>
      </c>
      <c r="S67" s="80">
        <v>0</v>
      </c>
      <c r="T67" s="78">
        <f>SUMPRODUCT(LTA!F67:AJ67,LTA!F$101:AJ$101,LTA!F$103:AJ$103)</f>
        <v>241.41</v>
      </c>
      <c r="U67" s="78">
        <f>SUMPRODUCT(LTA!F67:AJ67,LTA!F$102:AJ$102,LTA!F$103:AJ$103)</f>
        <v>75.45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359.67999999999984</v>
      </c>
      <c r="AB67" s="117">
        <f>-STOA!N67</f>
        <v>0</v>
      </c>
      <c r="AC67">
        <f t="shared" si="0"/>
        <v>14.775011953982087</v>
      </c>
      <c r="AD67">
        <f t="shared" si="1"/>
        <v>1652.8675471765771</v>
      </c>
      <c r="AE67">
        <f>'IDT-1'!B67</f>
        <v>0</v>
      </c>
      <c r="AF67" s="26"/>
      <c r="AG67">
        <f t="shared" si="2"/>
        <v>1652.8675471765771</v>
      </c>
      <c r="AI67" s="75">
        <f>PXIL!H67</f>
        <v>0</v>
      </c>
      <c r="AJ67" s="75">
        <f>PXIL!N67</f>
        <v>0</v>
      </c>
      <c r="AK67" s="75">
        <f>RTM_IEX!H67</f>
        <v>9.65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12.192319322648927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82.949999999999989</v>
      </c>
      <c r="J68">
        <f>Bawana_RLNG!P68</f>
        <v>0</v>
      </c>
      <c r="K68">
        <f>Bawana_Spot!P68</f>
        <v>0</v>
      </c>
      <c r="L68">
        <f>TWOMCL!O68</f>
        <v>-5.2968325791855202</v>
      </c>
      <c r="M68">
        <f>EDWPCL!S68</f>
        <v>0</v>
      </c>
      <c r="N68">
        <f>'MSW BWN'!S68</f>
        <v>7.4254560000000005</v>
      </c>
      <c r="O68">
        <f>BRPL_ISGS_exbus!BB68</f>
        <v>761.43735194226349</v>
      </c>
      <c r="P68" s="77">
        <v>88.92</v>
      </c>
      <c r="Q68" s="77">
        <v>14.46</v>
      </c>
      <c r="R68" s="80">
        <v>38.499999999999993</v>
      </c>
      <c r="S68" s="80">
        <v>0</v>
      </c>
      <c r="T68" s="78">
        <f>SUMPRODUCT(LTA!F68:AJ68,LTA!F$101:AJ$101,LTA!F$103:AJ$103)</f>
        <v>218.79</v>
      </c>
      <c r="U68" s="78">
        <f>SUMPRODUCT(LTA!F68:AJ68,LTA!F$102:AJ$102,LTA!F$103:AJ$103)</f>
        <v>75.94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351.27999999999986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14.876681283265404</v>
      </c>
      <c r="AD68">
        <f t="shared" ref="AD68:AD98" si="4">SUM(B68:AB68,AI68:AR68)-AC68</f>
        <v>1598.7216134024611</v>
      </c>
      <c r="AE68">
        <f>'IDT-1'!B68</f>
        <v>0</v>
      </c>
      <c r="AF68" s="26"/>
      <c r="AG68">
        <f t="shared" ref="AG68:AG98" si="5">SUM(AD68:AF68)+AT68</f>
        <v>1598.7216134024611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12.192319322648927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82.949999999999989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7.6261439999999983</v>
      </c>
      <c r="O69">
        <f>BRPL_ISGS_exbus!BB69</f>
        <v>750.23488400279882</v>
      </c>
      <c r="P69" s="77">
        <v>88.92</v>
      </c>
      <c r="Q69" s="77">
        <v>14.474958217270196</v>
      </c>
      <c r="R69" s="80">
        <v>38.499999999999993</v>
      </c>
      <c r="S69" s="80">
        <v>0</v>
      </c>
      <c r="T69" s="78">
        <f>SUMPRODUCT(LTA!F69:AJ69,LTA!F$101:AJ$101,LTA!F$103:AJ$103)</f>
        <v>193.37</v>
      </c>
      <c r="U69" s="78">
        <f>SUMPRODUCT(LTA!F69:AJ69,LTA!F$102:AJ$102,LTA!F$103:AJ$103)</f>
        <v>76.430000000000007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341.47999999999985</v>
      </c>
      <c r="AB69" s="117">
        <f>-STOA!N69</f>
        <v>0</v>
      </c>
      <c r="AC69">
        <f t="shared" si="3"/>
        <v>14.282219513900383</v>
      </c>
      <c r="AD69">
        <f t="shared" si="4"/>
        <v>1596.3892957807068</v>
      </c>
      <c r="AE69">
        <f>'IDT-1'!B69</f>
        <v>0</v>
      </c>
      <c r="AF69" s="26"/>
      <c r="AG69">
        <f t="shared" si="5"/>
        <v>1596.3892957807068</v>
      </c>
      <c r="AI69" s="75">
        <f>PXIL!H69</f>
        <v>0</v>
      </c>
      <c r="AJ69" s="75">
        <f>PXIL!N69</f>
        <v>0</v>
      </c>
      <c r="AK69" s="75">
        <f>RTM_IEX!H69</f>
        <v>10.62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12.192319322648927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-5.6104072398190041</v>
      </c>
      <c r="M70">
        <f>EDWPCL!S70</f>
        <v>0</v>
      </c>
      <c r="N70">
        <f>'MSW BWN'!S70</f>
        <v>7.8435559999999995</v>
      </c>
      <c r="O70">
        <f>BRPL_ISGS_exbus!BB70</f>
        <v>750.22166275295911</v>
      </c>
      <c r="P70" s="77">
        <v>88.92</v>
      </c>
      <c r="Q70" s="77">
        <v>14.474958217270196</v>
      </c>
      <c r="R70" s="80">
        <v>38.499999999999993</v>
      </c>
      <c r="S70" s="80">
        <v>0</v>
      </c>
      <c r="T70" s="78">
        <f>SUMPRODUCT(LTA!F70:AJ70,LTA!F$101:AJ$101,LTA!F$103:AJ$103)</f>
        <v>166.86</v>
      </c>
      <c r="U70" s="78">
        <f>SUMPRODUCT(LTA!F70:AJ70,LTA!F$102:AJ$102,LTA!F$103:AJ$103)</f>
        <v>76.789999999999992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335.87999999999988</v>
      </c>
      <c r="AB70" s="117">
        <f>-STOA!N70</f>
        <v>0</v>
      </c>
      <c r="AC70">
        <f t="shared" si="3"/>
        <v>14.223199878303891</v>
      </c>
      <c r="AD70">
        <f t="shared" si="4"/>
        <v>1590.778889174755</v>
      </c>
      <c r="AE70">
        <f>'IDT-1'!B70</f>
        <v>0</v>
      </c>
      <c r="AF70" s="26"/>
      <c r="AG70">
        <f t="shared" si="5"/>
        <v>1590.778889174755</v>
      </c>
      <c r="AI70" s="75">
        <f>PXIL!H70</f>
        <v>0</v>
      </c>
      <c r="AJ70" s="75">
        <f>PXIL!N70</f>
        <v>0</v>
      </c>
      <c r="AK70" s="75">
        <f>RTM_IEX!H70</f>
        <v>19.309999999999999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12.192319322648927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-6.092307692307692</v>
      </c>
      <c r="M71">
        <f>EDWPCL!S71</f>
        <v>0</v>
      </c>
      <c r="N71">
        <f>'MSW BWN'!S71</f>
        <v>7.4572315999999992</v>
      </c>
      <c r="O71">
        <f>BRPL_ISGS_exbus!BB71</f>
        <v>751.10037357620195</v>
      </c>
      <c r="P71" s="77">
        <v>88.92</v>
      </c>
      <c r="Q71" s="77">
        <v>14.474958217270196</v>
      </c>
      <c r="R71" s="80">
        <v>38.5</v>
      </c>
      <c r="S71" s="80">
        <v>0</v>
      </c>
      <c r="T71" s="78">
        <f>SUMPRODUCT(LTA!F71:AJ71,LTA!F$101:AJ$101,LTA!F$103:AJ$103)</f>
        <v>135.25</v>
      </c>
      <c r="U71" s="78">
        <f>SUMPRODUCT(LTA!F71:AJ71,LTA!F$102:AJ$102,LTA!F$103:AJ$103)</f>
        <v>77.319999999999993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328.17999999999984</v>
      </c>
      <c r="AB71" s="117">
        <f>-STOA!N71</f>
        <v>0</v>
      </c>
      <c r="AC71">
        <f t="shared" si="3"/>
        <v>14.433947252498623</v>
      </c>
      <c r="AD71">
        <f t="shared" si="4"/>
        <v>1613.5486277713144</v>
      </c>
      <c r="AE71">
        <f>'IDT-1'!B71</f>
        <v>20</v>
      </c>
      <c r="AF71" s="26"/>
      <c r="AG71">
        <f t="shared" si="5"/>
        <v>1633.5486277713144</v>
      </c>
      <c r="AI71" s="75">
        <f>PXIL!H71</f>
        <v>0</v>
      </c>
      <c r="AJ71" s="75">
        <f>PXIL!N71</f>
        <v>0</v>
      </c>
      <c r="AK71" s="75">
        <f>RTM_IEX!H71</f>
        <v>81.06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12.192319322648927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-5.7529411764705882</v>
      </c>
      <c r="M72">
        <f>EDWPCL!S72</f>
        <v>0</v>
      </c>
      <c r="N72">
        <f>'MSW BWN'!S72</f>
        <v>7.5224551999999996</v>
      </c>
      <c r="O72">
        <f>BRPL_ISGS_exbus!BB72</f>
        <v>759.27950900792325</v>
      </c>
      <c r="P72" s="77">
        <v>88.92</v>
      </c>
      <c r="Q72" s="77">
        <v>14.474958217270196</v>
      </c>
      <c r="R72" s="80">
        <v>32.86</v>
      </c>
      <c r="S72" s="80">
        <v>0</v>
      </c>
      <c r="T72" s="78">
        <f>SUMPRODUCT(LTA!F72:AJ72,LTA!F$101:AJ$101,LTA!F$103:AJ$103)</f>
        <v>108.03999999999999</v>
      </c>
      <c r="U72" s="78">
        <f>SUMPRODUCT(LTA!F72:AJ72,LTA!F$102:AJ$102,LTA!F$103:AJ$103)</f>
        <v>77.92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321.17999999999984</v>
      </c>
      <c r="AB72" s="117">
        <f>-STOA!N72</f>
        <v>0</v>
      </c>
      <c r="AC72">
        <f t="shared" si="3"/>
        <v>13.631580672773406</v>
      </c>
      <c r="AD72">
        <f t="shared" si="4"/>
        <v>1523.8547198985982</v>
      </c>
      <c r="AE72">
        <f>'IDT-1'!B72</f>
        <v>57</v>
      </c>
      <c r="AF72" s="26"/>
      <c r="AG72">
        <f t="shared" si="5"/>
        <v>1580.8547198985982</v>
      </c>
      <c r="AI72" s="75">
        <f>PXIL!H72</f>
        <v>0</v>
      </c>
      <c r="AJ72" s="75">
        <f>PXIL!N72</f>
        <v>0</v>
      </c>
      <c r="AK72" s="75">
        <f>RTM_IEX!H72</f>
        <v>21.23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3.9428745406231682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-5.5452488687782804</v>
      </c>
      <c r="M73">
        <f>EDWPCL!S73</f>
        <v>0</v>
      </c>
      <c r="N73">
        <f>'MSW BWN'!S73</f>
        <v>7.5375067999999992</v>
      </c>
      <c r="O73">
        <f>BRPL_ISGS_exbus!BB73</f>
        <v>758.84602480227352</v>
      </c>
      <c r="P73" s="77">
        <v>88.92</v>
      </c>
      <c r="Q73" s="77">
        <v>14.474958217270196</v>
      </c>
      <c r="R73" s="80">
        <v>20.990000000000002</v>
      </c>
      <c r="S73" s="80">
        <v>0</v>
      </c>
      <c r="T73" s="78">
        <f>SUMPRODUCT(LTA!F73:AJ73,LTA!F$101:AJ$101,LTA!F$103:AJ$103)</f>
        <v>83.35</v>
      </c>
      <c r="U73" s="78">
        <f>SUMPRODUCT(LTA!F73:AJ73,LTA!F$102:AJ$102,LTA!F$103:AJ$103)</f>
        <v>77.34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412.07999999999987</v>
      </c>
      <c r="AB73" s="117">
        <f>-STOA!N73</f>
        <v>0</v>
      </c>
      <c r="AC73">
        <f t="shared" si="3"/>
        <v>14.45114743296879</v>
      </c>
      <c r="AD73">
        <f t="shared" si="4"/>
        <v>1616.5849680584197</v>
      </c>
      <c r="AE73">
        <f>'IDT-1'!B73</f>
        <v>0</v>
      </c>
      <c r="AF73" s="26"/>
      <c r="AG73">
        <f t="shared" si="5"/>
        <v>1616.5849680584197</v>
      </c>
      <c r="AI73" s="75">
        <f>PXIL!H73</f>
        <v>0</v>
      </c>
      <c r="AJ73" s="75">
        <f>PXIL!N73</f>
        <v>0</v>
      </c>
      <c r="AK73" s="75">
        <f>RTM_IEX!H73</f>
        <v>69.48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5.4396141091347605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7.3134052000000001</v>
      </c>
      <c r="O74">
        <f>BRPL_ISGS_exbus!BB74</f>
        <v>839.7526290373612</v>
      </c>
      <c r="P74" s="77">
        <v>88.92</v>
      </c>
      <c r="Q74" s="77">
        <v>14.474958217270196</v>
      </c>
      <c r="R74" s="80">
        <v>10.049999999999999</v>
      </c>
      <c r="S74" s="80">
        <v>0</v>
      </c>
      <c r="T74" s="78">
        <f>SUMPRODUCT(LTA!F74:AJ74,LTA!F$101:AJ$101,LTA!F$103:AJ$103)</f>
        <v>64.42</v>
      </c>
      <c r="U74" s="78">
        <f>SUMPRODUCT(LTA!F74:AJ74,LTA!F$102:AJ$102,LTA!F$103:AJ$103)</f>
        <v>69.03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409.27999999999986</v>
      </c>
      <c r="AB74" s="117">
        <f>-STOA!N74</f>
        <v>0</v>
      </c>
      <c r="AC74">
        <f t="shared" si="3"/>
        <v>14.35184776288561</v>
      </c>
      <c r="AD74">
        <f t="shared" si="4"/>
        <v>1604.23196855277</v>
      </c>
      <c r="AE74">
        <f>'IDT-1'!B74</f>
        <v>35</v>
      </c>
      <c r="AF74" s="26"/>
      <c r="AG74">
        <f t="shared" si="5"/>
        <v>1639.23196855277</v>
      </c>
      <c r="AI74" s="75">
        <f>PXIL!H74</f>
        <v>0</v>
      </c>
      <c r="AJ74" s="75">
        <f>PXIL!N74</f>
        <v>0</v>
      </c>
      <c r="AK74" s="75">
        <f>RTM_IEX!H74</f>
        <v>16.41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12.192319322648927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-5.7529411764705882</v>
      </c>
      <c r="M75">
        <f>EDWPCL!S75</f>
        <v>0</v>
      </c>
      <c r="N75">
        <f>'MSW BWN'!S75</f>
        <v>7.2080439999999992</v>
      </c>
      <c r="O75">
        <f>BRPL_ISGS_exbus!BB75</f>
        <v>850.11213701733197</v>
      </c>
      <c r="P75" s="77">
        <v>88.92</v>
      </c>
      <c r="Q75" s="77">
        <v>14.48</v>
      </c>
      <c r="R75" s="80">
        <v>0</v>
      </c>
      <c r="S75" s="80">
        <v>0</v>
      </c>
      <c r="T75" s="78">
        <f>SUMPRODUCT(LTA!F75:AJ75,LTA!F$101:AJ$101,LTA!F$103:AJ$103)</f>
        <v>50.48</v>
      </c>
      <c r="U75" s="78">
        <f>SUMPRODUCT(LTA!F75:AJ75,LTA!F$102:AJ$102,LTA!F$103:AJ$103)</f>
        <v>68.88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484.37999999999982</v>
      </c>
      <c r="AB75" s="117">
        <f>-STOA!N75</f>
        <v>0</v>
      </c>
      <c r="AC75">
        <f t="shared" si="3"/>
        <v>15.031601348384227</v>
      </c>
      <c r="AD75">
        <f t="shared" si="4"/>
        <v>1681.5479578151262</v>
      </c>
      <c r="AE75">
        <f>'IDT-1'!B75</f>
        <v>0</v>
      </c>
      <c r="AF75" s="26"/>
      <c r="AG75">
        <f t="shared" si="5"/>
        <v>1681.5479578151262</v>
      </c>
      <c r="AI75" s="75">
        <f>PXIL!H75</f>
        <v>0</v>
      </c>
      <c r="AJ75" s="75">
        <f>PXIL!N75</f>
        <v>0</v>
      </c>
      <c r="AK75" s="75">
        <f>RTM_IEX!H75</f>
        <v>26.06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-6.0597285067873301</v>
      </c>
      <c r="M76">
        <f>EDWPCL!S76</f>
        <v>0</v>
      </c>
      <c r="N76">
        <f>'MSW BWN'!S76</f>
        <v>7.5057312000000005</v>
      </c>
      <c r="O76">
        <f>BRPL_ISGS_exbus!BB76</f>
        <v>887.96770252112231</v>
      </c>
      <c r="P76" s="77">
        <v>88.92</v>
      </c>
      <c r="Q76" s="77">
        <v>14.48</v>
      </c>
      <c r="R76" s="80">
        <v>0</v>
      </c>
      <c r="S76" s="80">
        <v>0</v>
      </c>
      <c r="T76" s="78">
        <f>SUMPRODUCT(LTA!F76:AJ76,LTA!F$101:AJ$101,LTA!F$103:AJ$103)</f>
        <v>40.39</v>
      </c>
      <c r="U76" s="78">
        <f>SUMPRODUCT(LTA!F76:AJ76,LTA!F$102:AJ$102,LTA!F$103:AJ$103)</f>
        <v>68.699999999999989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482.27999999999986</v>
      </c>
      <c r="AB76" s="117">
        <f>-STOA!N76</f>
        <v>0</v>
      </c>
      <c r="AC76">
        <f t="shared" si="3"/>
        <v>15.205624244627007</v>
      </c>
      <c r="AD76">
        <f t="shared" si="4"/>
        <v>1664.3731593843077</v>
      </c>
      <c r="AE76">
        <f>'IDT-1'!B76</f>
        <v>41</v>
      </c>
      <c r="AF76" s="26"/>
      <c r="AG76">
        <f t="shared" si="5"/>
        <v>1705.3731593843077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-6.1058823529411761</v>
      </c>
      <c r="M77">
        <f>EDWPCL!S77</f>
        <v>0</v>
      </c>
      <c r="N77">
        <f>'MSW BWN'!S77</f>
        <v>7.3284567999999988</v>
      </c>
      <c r="O77">
        <f>BRPL_ISGS_exbus!BB77</f>
        <v>897.34101622127787</v>
      </c>
      <c r="P77" s="77">
        <v>88.92</v>
      </c>
      <c r="Q77" s="77">
        <v>14.47</v>
      </c>
      <c r="R77" s="80">
        <v>0</v>
      </c>
      <c r="S77" s="80">
        <v>0</v>
      </c>
      <c r="T77" s="78">
        <f>SUMPRODUCT(LTA!F77:AJ77,LTA!F$101:AJ$101,LTA!F$103:AJ$103)</f>
        <v>28.57</v>
      </c>
      <c r="U77" s="78">
        <f>SUMPRODUCT(LTA!F77:AJ77,LTA!F$102:AJ$102,LTA!F$103:AJ$103)</f>
        <v>68.239999999999995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528.42999999999984</v>
      </c>
      <c r="AB77" s="117">
        <f>-STOA!N77</f>
        <v>0</v>
      </c>
      <c r="AC77">
        <f t="shared" si="3"/>
        <v>15.931174123565787</v>
      </c>
      <c r="AD77">
        <f t="shared" si="4"/>
        <v>1667.6574949593701</v>
      </c>
      <c r="AE77">
        <f>'IDT-1'!B77</f>
        <v>8</v>
      </c>
      <c r="AF77" s="26"/>
      <c r="AG77">
        <f t="shared" si="5"/>
        <v>1675.6574949593701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7.0642175999999992</v>
      </c>
      <c r="O78">
        <f>BRPL_ISGS_exbus!BB78</f>
        <v>923.52293179197864</v>
      </c>
      <c r="P78" s="77">
        <v>88.92</v>
      </c>
      <c r="Q78" s="77">
        <v>14.47</v>
      </c>
      <c r="R78" s="80">
        <v>0</v>
      </c>
      <c r="S78" s="80">
        <v>0</v>
      </c>
      <c r="T78" s="78">
        <f>SUMPRODUCT(LTA!F78:AJ78,LTA!F$101:AJ$101,LTA!F$103:AJ$103)</f>
        <v>25.16</v>
      </c>
      <c r="U78" s="78">
        <f>SUMPRODUCT(LTA!F78:AJ78,LTA!F$102:AJ$102,LTA!F$103:AJ$103)</f>
        <v>67.83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527.72999999999979</v>
      </c>
      <c r="AB78" s="117">
        <f>-STOA!N78</f>
        <v>0</v>
      </c>
      <c r="AC78">
        <f t="shared" si="3"/>
        <v>16.110781171065295</v>
      </c>
      <c r="AD78">
        <f t="shared" si="4"/>
        <v>1689.8546563874022</v>
      </c>
      <c r="AE78">
        <f>'IDT-1'!B78</f>
        <v>19</v>
      </c>
      <c r="AF78" s="26"/>
      <c r="AG78">
        <f t="shared" si="5"/>
        <v>1708.8546563874022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-5.9429864253393658</v>
      </c>
      <c r="M79">
        <f>EDWPCL!S79</f>
        <v>0</v>
      </c>
      <c r="N79">
        <f>'MSW BWN'!S79</f>
        <v>6.8869431999999993</v>
      </c>
      <c r="O79">
        <f>BRPL_ISGS_exbus!BB79</f>
        <v>940.53916850477867</v>
      </c>
      <c r="P79" s="77">
        <v>88.92</v>
      </c>
      <c r="Q79" s="77">
        <v>14.47</v>
      </c>
      <c r="R79" s="80">
        <v>0</v>
      </c>
      <c r="S79" s="80">
        <v>0</v>
      </c>
      <c r="T79" s="78">
        <f>SUMPRODUCT(LTA!F79:AJ79,LTA!F$101:AJ$101,LTA!F$103:AJ$103)</f>
        <v>22.25</v>
      </c>
      <c r="U79" s="78">
        <f>SUMPRODUCT(LTA!F79:AJ79,LTA!F$102:AJ$102,LTA!F$103:AJ$103)</f>
        <v>67.69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527.72999999999979</v>
      </c>
      <c r="AB79" s="117">
        <f>-STOA!N79</f>
        <v>0</v>
      </c>
      <c r="AC79">
        <f t="shared" si="3"/>
        <v>16.342729644859837</v>
      </c>
      <c r="AD79">
        <f t="shared" si="4"/>
        <v>1692.2431909756776</v>
      </c>
      <c r="AE79">
        <f>'IDT-1'!B79</f>
        <v>0</v>
      </c>
      <c r="AF79" s="26"/>
      <c r="AG79">
        <f t="shared" si="5"/>
        <v>1692.2431909756776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-5.7475113122171946</v>
      </c>
      <c r="M80">
        <f>EDWPCL!S80</f>
        <v>0</v>
      </c>
      <c r="N80">
        <f>'MSW BWN'!S80</f>
        <v>7.0073559999999997</v>
      </c>
      <c r="O80">
        <f>BRPL_ISGS_exbus!BB80</f>
        <v>956.43378000477867</v>
      </c>
      <c r="P80" s="77">
        <v>88.92</v>
      </c>
      <c r="Q80" s="77">
        <v>14.47</v>
      </c>
      <c r="R80" s="80">
        <v>0</v>
      </c>
      <c r="S80" s="80">
        <v>0</v>
      </c>
      <c r="T80" s="78">
        <f>SUMPRODUCT(LTA!F80:AJ80,LTA!F$101:AJ$101,LTA!F$103:AJ$103)</f>
        <v>20.8</v>
      </c>
      <c r="U80" s="78">
        <f>SUMPRODUCT(LTA!F80:AJ80,LTA!F$102:AJ$102,LTA!F$103:AJ$103)</f>
        <v>67.239999999999995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527.72999999999979</v>
      </c>
      <c r="AB80" s="117">
        <f>-STOA!N80</f>
        <v>0</v>
      </c>
      <c r="AC80">
        <f t="shared" si="3"/>
        <v>16.127837559874703</v>
      </c>
      <c r="AD80">
        <f t="shared" si="4"/>
        <v>1744.7685824737848</v>
      </c>
      <c r="AE80">
        <f>'IDT-1'!B80</f>
        <v>0</v>
      </c>
      <c r="AF80" s="26"/>
      <c r="AG80">
        <f t="shared" si="5"/>
        <v>1744.7685824737848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6.5909283999999992</v>
      </c>
      <c r="O81">
        <f>BRPL_ISGS_exbus!BB81</f>
        <v>957.0039134303787</v>
      </c>
      <c r="P81" s="77">
        <v>88.92</v>
      </c>
      <c r="Q81" s="77">
        <v>14.47</v>
      </c>
      <c r="R81" s="80">
        <v>0</v>
      </c>
      <c r="S81" s="80">
        <v>0</v>
      </c>
      <c r="T81" s="78">
        <f>SUMPRODUCT(LTA!F81:AJ81,LTA!F$101:AJ$101,LTA!F$103:AJ$103)</f>
        <v>20.13</v>
      </c>
      <c r="U81" s="78">
        <f>SUMPRODUCT(LTA!F81:AJ81,LTA!F$102:AJ$102,LTA!F$103:AJ$103)</f>
        <v>67.11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527.72999999999979</v>
      </c>
      <c r="AB81" s="117">
        <f>-STOA!N81</f>
        <v>0</v>
      </c>
      <c r="AC81">
        <f t="shared" si="3"/>
        <v>15.930198652411027</v>
      </c>
      <c r="AD81">
        <f t="shared" si="4"/>
        <v>1765.9406482709553</v>
      </c>
      <c r="AE81">
        <f>'IDT-1'!B81</f>
        <v>27</v>
      </c>
      <c r="AF81" s="26"/>
      <c r="AG81">
        <f t="shared" si="5"/>
        <v>1792.9406482709553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-5.8574660633484159</v>
      </c>
      <c r="M82">
        <f>EDWPCL!S82</f>
        <v>0</v>
      </c>
      <c r="N82">
        <f>'MSW BWN'!S82</f>
        <v>7.1846303999999996</v>
      </c>
      <c r="O82">
        <f>BRPL_ISGS_exbus!BB82</f>
        <v>957.0039134303787</v>
      </c>
      <c r="P82" s="77">
        <v>88.92</v>
      </c>
      <c r="Q82" s="77">
        <v>14.47</v>
      </c>
      <c r="R82" s="80">
        <v>0</v>
      </c>
      <c r="S82" s="80">
        <v>0</v>
      </c>
      <c r="T82" s="78">
        <f>SUMPRODUCT(LTA!F82:AJ82,LTA!F$101:AJ$101,LTA!F$103:AJ$103)</f>
        <v>27.65</v>
      </c>
      <c r="U82" s="78">
        <f>SUMPRODUCT(LTA!F82:AJ82,LTA!F$102:AJ$102,LTA!F$103:AJ$103)</f>
        <v>78.430000000000007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527.72999999999979</v>
      </c>
      <c r="AB82" s="117">
        <f>-STOA!N82</f>
        <v>0</v>
      </c>
      <c r="AC82">
        <f t="shared" si="3"/>
        <v>16.196483538298047</v>
      </c>
      <c r="AD82">
        <f t="shared" si="4"/>
        <v>1774.3773895698305</v>
      </c>
      <c r="AE82">
        <f>'IDT-1'!B82</f>
        <v>37</v>
      </c>
      <c r="AF82" s="26"/>
      <c r="AG82">
        <f t="shared" si="5"/>
        <v>1811.3773895698305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-5.9945701357466064</v>
      </c>
      <c r="M83">
        <f>EDWPCL!S83</f>
        <v>0</v>
      </c>
      <c r="N83">
        <f>'MSW BWN'!S83</f>
        <v>7.9305207999999991</v>
      </c>
      <c r="O83">
        <f>BRPL_ISGS_exbus!BB83</f>
        <v>942.76056558409573</v>
      </c>
      <c r="P83" s="77">
        <v>88.92</v>
      </c>
      <c r="Q83" s="77">
        <v>14.473002697655117</v>
      </c>
      <c r="R83" s="80">
        <v>0</v>
      </c>
      <c r="S83" s="80">
        <v>0</v>
      </c>
      <c r="T83" s="78">
        <f>SUMPRODUCT(LTA!F83:AJ83,LTA!F$101:AJ$101,LTA!F$103:AJ$103)</f>
        <v>27.45</v>
      </c>
      <c r="U83" s="78">
        <f>SUMPRODUCT(LTA!F83:AJ83,LTA!F$102:AJ$102,LTA!F$103:AJ$103)</f>
        <v>77.849999999999994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595.04999999999995</v>
      </c>
      <c r="AB83" s="117">
        <f>-STOA!N83</f>
        <v>0</v>
      </c>
      <c r="AC83">
        <f t="shared" si="3"/>
        <v>16.575720288726732</v>
      </c>
      <c r="AD83">
        <f t="shared" si="4"/>
        <v>1836.9065939983757</v>
      </c>
      <c r="AE83">
        <f>'IDT-1'!B83</f>
        <v>0</v>
      </c>
      <c r="AF83" s="26"/>
      <c r="AG83">
        <f t="shared" si="5"/>
        <v>1836.9065939983757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-6.0665158371040722</v>
      </c>
      <c r="M84">
        <f>EDWPCL!S84</f>
        <v>0</v>
      </c>
      <c r="N84">
        <f>'MSW BWN'!S84</f>
        <v>7.2331300000000001</v>
      </c>
      <c r="O84">
        <f>BRPL_ISGS_exbus!BB84</f>
        <v>942.22103254009585</v>
      </c>
      <c r="P84" s="77">
        <v>88.92</v>
      </c>
      <c r="Q84" s="77">
        <v>14.473002697655117</v>
      </c>
      <c r="R84" s="80">
        <v>0</v>
      </c>
      <c r="S84" s="80">
        <v>0</v>
      </c>
      <c r="T84" s="78">
        <f>SUMPRODUCT(LTA!F84:AJ84,LTA!F$101:AJ$101,LTA!F$103:AJ$103)</f>
        <v>27.209999999999997</v>
      </c>
      <c r="U84" s="78">
        <f>SUMPRODUCT(LTA!F84:AJ84,LTA!F$102:AJ$102,LTA!F$103:AJ$103)</f>
        <v>77.539999999999992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595.04999999999995</v>
      </c>
      <c r="AB84" s="117">
        <f>-STOA!N84</f>
        <v>0</v>
      </c>
      <c r="AC84">
        <f t="shared" si="3"/>
        <v>16.676049759799398</v>
      </c>
      <c r="AD84">
        <f t="shared" si="4"/>
        <v>1821.9473949819458</v>
      </c>
      <c r="AE84">
        <f>'IDT-1'!B84</f>
        <v>16</v>
      </c>
      <c r="AF84" s="26"/>
      <c r="AG84">
        <f t="shared" si="5"/>
        <v>1837.9473949819458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-6.0339366515837103</v>
      </c>
      <c r="M85">
        <f>EDWPCL!S85</f>
        <v>0</v>
      </c>
      <c r="N85">
        <f>'MSW BWN'!S85</f>
        <v>7.2649055999999996</v>
      </c>
      <c r="O85">
        <f>BRPL_ISGS_exbus!BB85</f>
        <v>869.65987167142691</v>
      </c>
      <c r="P85" s="77">
        <v>88.92</v>
      </c>
      <c r="Q85" s="77">
        <v>14.473002697655117</v>
      </c>
      <c r="R85" s="80">
        <v>0</v>
      </c>
      <c r="S85" s="80">
        <v>0</v>
      </c>
      <c r="T85" s="78">
        <f>SUMPRODUCT(LTA!F85:AJ85,LTA!F$101:AJ$101,LTA!F$103:AJ$103)</f>
        <v>26.91</v>
      </c>
      <c r="U85" s="78">
        <f>SUMPRODUCT(LTA!F85:AJ85,LTA!F$102:AJ$102,LTA!F$103:AJ$103)</f>
        <v>77.23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595.04999999999995</v>
      </c>
      <c r="AB85" s="117">
        <f>-STOA!N85</f>
        <v>0</v>
      </c>
      <c r="AC85">
        <f t="shared" si="3"/>
        <v>15.896303121783198</v>
      </c>
      <c r="AD85">
        <f t="shared" si="4"/>
        <v>1778.3803355368134</v>
      </c>
      <c r="AE85">
        <f>'IDT-1'!B85</f>
        <v>6</v>
      </c>
      <c r="AF85" s="26"/>
      <c r="AG85">
        <f t="shared" si="5"/>
        <v>1784.3803355368134</v>
      </c>
      <c r="AI85" s="75">
        <f>PXIL!H85</f>
        <v>0</v>
      </c>
      <c r="AJ85" s="75">
        <f>PXIL!N85</f>
        <v>0</v>
      </c>
      <c r="AK85" s="75">
        <f>RTM_IEX!H85</f>
        <v>6.76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7.642868</v>
      </c>
      <c r="O86">
        <f>BRPL_ISGS_exbus!BB86</f>
        <v>853.73076057222681</v>
      </c>
      <c r="P86" s="77">
        <v>88.92</v>
      </c>
      <c r="Q86" s="77">
        <v>14.473002697655117</v>
      </c>
      <c r="R86" s="80">
        <v>0</v>
      </c>
      <c r="S86" s="80">
        <v>0</v>
      </c>
      <c r="T86" s="78">
        <f>SUMPRODUCT(LTA!F86:AJ86,LTA!F$101:AJ$101,LTA!F$103:AJ$103)</f>
        <v>26.509999999999998</v>
      </c>
      <c r="U86" s="78">
        <f>SUMPRODUCT(LTA!F86:AJ86,LTA!F$102:AJ$102,LTA!F$103:AJ$103)</f>
        <v>76.789999999999992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595.04999999999995</v>
      </c>
      <c r="AB86" s="117">
        <f>-STOA!N86</f>
        <v>0</v>
      </c>
      <c r="AC86">
        <f t="shared" si="3"/>
        <v>15.939709379301092</v>
      </c>
      <c r="AD86">
        <f t="shared" si="4"/>
        <v>1783.0829269835685</v>
      </c>
      <c r="AE86">
        <f>'IDT-1'!B86</f>
        <v>39</v>
      </c>
      <c r="AF86" s="26"/>
      <c r="AG86">
        <f t="shared" si="5"/>
        <v>1822.0829269835685</v>
      </c>
      <c r="AI86" s="75">
        <f>PXIL!H86</f>
        <v>0</v>
      </c>
      <c r="AJ86" s="75">
        <f>PXIL!N86</f>
        <v>0</v>
      </c>
      <c r="AK86" s="75">
        <f>RTM_IEX!H86</f>
        <v>27.99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7.5057312000000005</v>
      </c>
      <c r="O87">
        <f>BRPL_ISGS_exbus!BB87</f>
        <v>834.28079399269438</v>
      </c>
      <c r="P87" s="77">
        <v>88.92</v>
      </c>
      <c r="Q87" s="77">
        <v>14.473002697655117</v>
      </c>
      <c r="R87" s="80">
        <v>0</v>
      </c>
      <c r="S87" s="80">
        <v>0</v>
      </c>
      <c r="T87" s="78">
        <f>SUMPRODUCT(LTA!F87:AJ87,LTA!F$101:AJ$101,LTA!F$103:AJ$103)</f>
        <v>26.77</v>
      </c>
      <c r="U87" s="78">
        <f>SUMPRODUCT(LTA!F87:AJ87,LTA!F$102:AJ$102,LTA!F$103:AJ$103)</f>
        <v>76.919999999999987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643.19999999999982</v>
      </c>
      <c r="AB87" s="117">
        <f>-STOA!N87</f>
        <v>0</v>
      </c>
      <c r="AC87">
        <f t="shared" si="3"/>
        <v>16.5341392860261</v>
      </c>
      <c r="AD87">
        <f t="shared" si="4"/>
        <v>1717.451393697311</v>
      </c>
      <c r="AE87">
        <f>'IDT-1'!B87</f>
        <v>26</v>
      </c>
      <c r="AF87" s="26"/>
      <c r="AG87">
        <f t="shared" si="5"/>
        <v>1743.451393697311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7.6896951999999992</v>
      </c>
      <c r="O88">
        <f>BRPL_ISGS_exbus!BB88</f>
        <v>834.45461821497304</v>
      </c>
      <c r="P88" s="77">
        <v>88.92</v>
      </c>
      <c r="Q88" s="77">
        <v>14.473002697655117</v>
      </c>
      <c r="R88" s="80">
        <v>0</v>
      </c>
      <c r="S88" s="80">
        <v>0</v>
      </c>
      <c r="T88" s="78">
        <f>SUMPRODUCT(LTA!F88:AJ88,LTA!F$101:AJ$101,LTA!F$103:AJ$103)</f>
        <v>26.990000000000002</v>
      </c>
      <c r="U88" s="78">
        <f>SUMPRODUCT(LTA!F88:AJ88,LTA!F$102:AJ$102,LTA!F$103:AJ$103)</f>
        <v>76.930000000000007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643.19999999999982</v>
      </c>
      <c r="AB88" s="117">
        <f>-STOA!N88</f>
        <v>0</v>
      </c>
      <c r="AC88">
        <f t="shared" si="3"/>
        <v>16.370627399460442</v>
      </c>
      <c r="AD88">
        <f t="shared" si="4"/>
        <v>1737.2026938061551</v>
      </c>
      <c r="AE88">
        <f>'IDT-1'!B88</f>
        <v>36</v>
      </c>
      <c r="AF88" s="26"/>
      <c r="AG88">
        <f t="shared" si="5"/>
        <v>1773.2026938061551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7.296681200000001</v>
      </c>
      <c r="O89">
        <f>BRPL_ISGS_exbus!BB89</f>
        <v>850.36432017084189</v>
      </c>
      <c r="P89" s="77">
        <v>88.92</v>
      </c>
      <c r="Q89" s="77">
        <v>14.473002697655117</v>
      </c>
      <c r="R89" s="80">
        <v>0</v>
      </c>
      <c r="S89" s="80">
        <v>0</v>
      </c>
      <c r="T89" s="78">
        <f>SUMPRODUCT(LTA!F89:AJ89,LTA!F$101:AJ$101,LTA!F$103:AJ$103)</f>
        <v>26.18</v>
      </c>
      <c r="U89" s="78">
        <f>SUMPRODUCT(LTA!F89:AJ89,LTA!F$102:AJ$102,LTA!F$103:AJ$103)</f>
        <v>77.099999999999994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643.19999999999982</v>
      </c>
      <c r="AB89" s="117">
        <f>-STOA!N89</f>
        <v>0</v>
      </c>
      <c r="AC89">
        <f t="shared" si="3"/>
        <v>16.135222259928902</v>
      </c>
      <c r="AD89">
        <f t="shared" si="4"/>
        <v>1805.1047869015556</v>
      </c>
      <c r="AE89">
        <f>'IDT-1'!B89</f>
        <v>0</v>
      </c>
      <c r="AF89" s="26"/>
      <c r="AG89">
        <f t="shared" si="5"/>
        <v>1805.1047869015556</v>
      </c>
      <c r="AI89" s="75">
        <f>PXIL!H89</f>
        <v>0</v>
      </c>
      <c r="AJ89" s="75">
        <f>PXIL!N89</f>
        <v>0</v>
      </c>
      <c r="AK89" s="75">
        <f>RTM_IEX!H89</f>
        <v>5.79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7.4823176</v>
      </c>
      <c r="O90">
        <f>BRPL_ISGS_exbus!BB90</f>
        <v>847.81360778859971</v>
      </c>
      <c r="P90" s="77">
        <v>88.92</v>
      </c>
      <c r="Q90" s="77">
        <v>14.473002697655117</v>
      </c>
      <c r="R90" s="80">
        <v>0</v>
      </c>
      <c r="S90" s="80">
        <v>0</v>
      </c>
      <c r="T90" s="78">
        <f>SUMPRODUCT(LTA!F90:AJ90,LTA!F$101:AJ$101,LTA!F$103:AJ$103)</f>
        <v>26.36</v>
      </c>
      <c r="U90" s="78">
        <f>SUMPRODUCT(LTA!F90:AJ90,LTA!F$102:AJ$102,LTA!F$103:AJ$103)</f>
        <v>77.150000000000006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643.19999999999982</v>
      </c>
      <c r="AB90" s="117">
        <f>-STOA!N90</f>
        <v>0</v>
      </c>
      <c r="AC90">
        <f t="shared" si="3"/>
        <v>16.243857591285174</v>
      </c>
      <c r="AD90">
        <f t="shared" si="4"/>
        <v>1817.3410755879572</v>
      </c>
      <c r="AE90">
        <f>'IDT-1'!B90</f>
        <v>0</v>
      </c>
      <c r="AF90" s="26"/>
      <c r="AG90">
        <f t="shared" si="5"/>
        <v>1817.3410755879572</v>
      </c>
      <c r="AI90" s="75">
        <f>PXIL!H90</f>
        <v>0</v>
      </c>
      <c r="AJ90" s="75">
        <f>PXIL!N90</f>
        <v>0</v>
      </c>
      <c r="AK90" s="75">
        <f>RTM_IEX!H90</f>
        <v>20.27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6.7665303999999997</v>
      </c>
      <c r="O91">
        <f>BRPL_ISGS_exbus!BB91</f>
        <v>820.43398623161647</v>
      </c>
      <c r="P91" s="77">
        <v>88.92</v>
      </c>
      <c r="Q91" s="77">
        <v>14.473002697655117</v>
      </c>
      <c r="R91" s="80">
        <v>0</v>
      </c>
      <c r="S91" s="80">
        <v>0</v>
      </c>
      <c r="T91" s="78">
        <f>SUMPRODUCT(LTA!F91:AJ91,LTA!F$101:AJ$101,LTA!F$103:AJ$103)</f>
        <v>27.04</v>
      </c>
      <c r="U91" s="78">
        <f>SUMPRODUCT(LTA!F91:AJ91,LTA!F$102:AJ$102,LTA!F$103:AJ$103)</f>
        <v>77.45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688.94999999999993</v>
      </c>
      <c r="AB91" s="117">
        <f>-STOA!N91</f>
        <v>0</v>
      </c>
      <c r="AC91">
        <f t="shared" si="3"/>
        <v>16.877606085270532</v>
      </c>
      <c r="AD91">
        <f t="shared" si="4"/>
        <v>1888.7242014104897</v>
      </c>
      <c r="AE91">
        <f>'IDT-1'!B91</f>
        <v>0</v>
      </c>
      <c r="AF91" s="26"/>
      <c r="AG91">
        <f t="shared" si="5"/>
        <v>1888.7242014104897</v>
      </c>
      <c r="AI91" s="75">
        <f>PXIL!H91</f>
        <v>0</v>
      </c>
      <c r="AJ91" s="75">
        <f>PXIL!N91</f>
        <v>0</v>
      </c>
      <c r="AK91" s="75">
        <f>RTM_IEX!H91</f>
        <v>74.3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4.1931026730235734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6.7999783999999988</v>
      </c>
      <c r="O92">
        <f>BRPL_ISGS_exbus!BB92</f>
        <v>819.2566241401679</v>
      </c>
      <c r="P92" s="77">
        <v>88.92</v>
      </c>
      <c r="Q92" s="77">
        <v>14.473002697655117</v>
      </c>
      <c r="R92" s="80">
        <v>0</v>
      </c>
      <c r="S92" s="80">
        <v>0</v>
      </c>
      <c r="T92" s="78">
        <f>SUMPRODUCT(LTA!F92:AJ92,LTA!F$101:AJ$101,LTA!F$103:AJ$103)</f>
        <v>27.85</v>
      </c>
      <c r="U92" s="78">
        <f>SUMPRODUCT(LTA!F92:AJ92,LTA!F$102:AJ$102,LTA!F$103:AJ$103)</f>
        <v>78.300000000000011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688.94999999999993</v>
      </c>
      <c r="AB92" s="117">
        <f>-STOA!N92</f>
        <v>0</v>
      </c>
      <c r="AC92">
        <f t="shared" si="3"/>
        <v>16.74696225473992</v>
      </c>
      <c r="AD92">
        <f t="shared" si="4"/>
        <v>1874.0089554079962</v>
      </c>
      <c r="AE92">
        <f>'IDT-1'!B92</f>
        <v>0</v>
      </c>
      <c r="AF92" s="26"/>
      <c r="AG92">
        <f t="shared" si="5"/>
        <v>1874.0089554079962</v>
      </c>
      <c r="AI92" s="75">
        <f>PXIL!H92</f>
        <v>0</v>
      </c>
      <c r="AJ92" s="75">
        <f>PXIL!N92</f>
        <v>0</v>
      </c>
      <c r="AK92" s="75">
        <f>RTM_IEX!H92</f>
        <v>68.52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7.296681200000001</v>
      </c>
      <c r="O93">
        <f>BRPL_ISGS_exbus!BB93</f>
        <v>814.09319809858289</v>
      </c>
      <c r="P93" s="77">
        <v>88.92</v>
      </c>
      <c r="Q93" s="77">
        <v>14.473002697655117</v>
      </c>
      <c r="R93" s="80">
        <v>0</v>
      </c>
      <c r="S93" s="80">
        <v>0</v>
      </c>
      <c r="T93" s="78">
        <f>SUMPRODUCT(LTA!F93:AJ93,LTA!F$101:AJ$101,LTA!F$103:AJ$103)</f>
        <v>23.779999999999998</v>
      </c>
      <c r="U93" s="78">
        <f>SUMPRODUCT(LTA!F93:AJ93,LTA!F$102:AJ$102,LTA!F$103:AJ$103)</f>
        <v>78.66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688.94999999999993</v>
      </c>
      <c r="AB93" s="117">
        <f>-STOA!N93</f>
        <v>0</v>
      </c>
      <c r="AC93">
        <f t="shared" si="3"/>
        <v>17.250104476739835</v>
      </c>
      <c r="AD93">
        <f t="shared" si="4"/>
        <v>1930.6810656859871</v>
      </c>
      <c r="AE93">
        <f>'IDT-1'!B93</f>
        <v>0</v>
      </c>
      <c r="AF93" s="26"/>
      <c r="AG93">
        <f t="shared" si="5"/>
        <v>1930.6810656859871</v>
      </c>
      <c r="AI93" s="75">
        <f>PXIL!H93</f>
        <v>0</v>
      </c>
      <c r="AJ93" s="75">
        <f>PXIL!N93</f>
        <v>0</v>
      </c>
      <c r="AK93" s="75">
        <f>RTM_IEX!H93</f>
        <v>124.49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7.2565435999999996</v>
      </c>
      <c r="O94">
        <f>BRPL_ISGS_exbus!BB94</f>
        <v>813.77210600578292</v>
      </c>
      <c r="P94" s="77">
        <v>88.92</v>
      </c>
      <c r="Q94" s="77">
        <v>14.473002697655117</v>
      </c>
      <c r="R94" s="80">
        <v>0</v>
      </c>
      <c r="S94" s="80">
        <v>0</v>
      </c>
      <c r="T94" s="78">
        <f>SUMPRODUCT(LTA!F94:AJ94,LTA!F$101:AJ$101,LTA!F$103:AJ$103)</f>
        <v>22.759999999999998</v>
      </c>
      <c r="U94" s="78">
        <f>SUMPRODUCT(LTA!F94:AJ94,LTA!F$102:AJ$102,LTA!F$103:AJ$103)</f>
        <v>68.41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688.94999999999993</v>
      </c>
      <c r="AB94" s="117">
        <f>-STOA!N94</f>
        <v>0</v>
      </c>
      <c r="AC94">
        <f t="shared" si="3"/>
        <v>17.096797655443197</v>
      </c>
      <c r="AD94">
        <f t="shared" si="4"/>
        <v>1913.4131428144838</v>
      </c>
      <c r="AE94">
        <f>'IDT-1'!B94</f>
        <v>0</v>
      </c>
      <c r="AF94" s="26"/>
      <c r="AG94">
        <f t="shared" si="5"/>
        <v>1913.4131428144838</v>
      </c>
      <c r="AI94" s="75">
        <f>PXIL!H94</f>
        <v>0</v>
      </c>
      <c r="AJ94" s="75">
        <f>PXIL!N94</f>
        <v>0</v>
      </c>
      <c r="AK94" s="75">
        <f>RTM_IEX!H94</f>
        <v>118.7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7.1846303999999996</v>
      </c>
      <c r="O95">
        <f>BRPL_ISGS_exbus!BB95</f>
        <v>799.42016395898304</v>
      </c>
      <c r="P95" s="77">
        <v>88.92</v>
      </c>
      <c r="Q95" s="77">
        <v>14.473002697655117</v>
      </c>
      <c r="R95" s="80">
        <v>0</v>
      </c>
      <c r="S95" s="80">
        <v>0</v>
      </c>
      <c r="T95" s="78">
        <f>SUMPRODUCT(LTA!F95:AJ95,LTA!F$101:AJ$101,LTA!F$103:AJ$103)</f>
        <v>22.64</v>
      </c>
      <c r="U95" s="78">
        <f>SUMPRODUCT(LTA!F95:AJ95,LTA!F$102:AJ$102,LTA!F$103:AJ$103)</f>
        <v>68.39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688.94999999999993</v>
      </c>
      <c r="AB95" s="117">
        <f>-STOA!N95</f>
        <v>0</v>
      </c>
      <c r="AC95">
        <f t="shared" si="3"/>
        <v>17.06770363822455</v>
      </c>
      <c r="AD95">
        <f t="shared" si="4"/>
        <v>1910.1360985114013</v>
      </c>
      <c r="AE95">
        <f>'IDT-1'!B95</f>
        <v>0</v>
      </c>
      <c r="AF95" s="26"/>
      <c r="AG95">
        <f t="shared" si="5"/>
        <v>1910.1360985114013</v>
      </c>
      <c r="AI95" s="75">
        <f>PXIL!H95</f>
        <v>0</v>
      </c>
      <c r="AJ95" s="75">
        <f>PXIL!N95</f>
        <v>0</v>
      </c>
      <c r="AK95" s="75">
        <f>RTM_IEX!H95</f>
        <v>129.31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6.9203911999999992</v>
      </c>
      <c r="O96">
        <f>BRPL_ISGS_exbus!BB96</f>
        <v>794.25521954898306</v>
      </c>
      <c r="P96" s="77">
        <v>88.92</v>
      </c>
      <c r="Q96" s="77">
        <v>14.473002697655117</v>
      </c>
      <c r="R96" s="80">
        <v>0</v>
      </c>
      <c r="S96" s="80">
        <v>0</v>
      </c>
      <c r="T96" s="78">
        <f>SUMPRODUCT(LTA!F96:AJ96,LTA!F$101:AJ$101,LTA!F$103:AJ$103)</f>
        <v>22.869999999999997</v>
      </c>
      <c r="U96" s="78">
        <f>SUMPRODUCT(LTA!F96:AJ96,LTA!F$102:AJ$102,LTA!F$103:AJ$103)</f>
        <v>68.69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688.94999999999993</v>
      </c>
      <c r="AB96" s="117">
        <f>-STOA!N96</f>
        <v>0</v>
      </c>
      <c r="AC96">
        <f t="shared" si="3"/>
        <v>16.999158822456547</v>
      </c>
      <c r="AD96">
        <f t="shared" si="4"/>
        <v>1902.4154597171691</v>
      </c>
      <c r="AE96">
        <f>'IDT-1'!B96</f>
        <v>0</v>
      </c>
      <c r="AF96" s="26"/>
      <c r="AG96">
        <f t="shared" si="5"/>
        <v>1902.4154597171691</v>
      </c>
      <c r="AI96" s="75">
        <f>PXIL!H96</f>
        <v>0</v>
      </c>
      <c r="AJ96" s="75">
        <f>PXIL!N96</f>
        <v>0</v>
      </c>
      <c r="AK96" s="75">
        <f>RTM_IEX!H96</f>
        <v>126.42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7.4421799999999996</v>
      </c>
      <c r="O97">
        <f>BRPL_ISGS_exbus!BB97</f>
        <v>798.27844775498306</v>
      </c>
      <c r="P97" s="77">
        <v>88.92</v>
      </c>
      <c r="Q97" s="77">
        <v>14.473002697655117</v>
      </c>
      <c r="R97" s="80">
        <v>0</v>
      </c>
      <c r="S97" s="80">
        <v>0</v>
      </c>
      <c r="T97" s="78">
        <f>SUMPRODUCT(LTA!F97:AJ97,LTA!F$101:AJ$101,LTA!F$103:AJ$103)</f>
        <v>22.72</v>
      </c>
      <c r="U97" s="78">
        <f>SUMPRODUCT(LTA!F97:AJ97,LTA!F$102:AJ$102,LTA!F$103:AJ$103)</f>
        <v>68.400000000000006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688.94999999999993</v>
      </c>
      <c r="AB97" s="117">
        <f>-STOA!N97</f>
        <v>0</v>
      </c>
      <c r="AC97">
        <f t="shared" si="3"/>
        <v>16.755002972109349</v>
      </c>
      <c r="AD97">
        <f t="shared" si="4"/>
        <v>1874.9146325735164</v>
      </c>
      <c r="AE97">
        <f>'IDT-1'!B97</f>
        <v>0</v>
      </c>
      <c r="AF97" s="26"/>
      <c r="AG97">
        <f t="shared" si="5"/>
        <v>1874.9146325735164</v>
      </c>
      <c r="AI97" s="75">
        <f>PXIL!H97</f>
        <v>0</v>
      </c>
      <c r="AJ97" s="75">
        <f>PXIL!N97</f>
        <v>0</v>
      </c>
      <c r="AK97" s="75">
        <f>RTM_IEX!H97</f>
        <v>94.57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7.7632808000000004</v>
      </c>
      <c r="O98">
        <f>BRPL_ISGS_exbus!BB98</f>
        <v>778.78761522218292</v>
      </c>
      <c r="P98" s="77">
        <v>88.92</v>
      </c>
      <c r="Q98" s="77">
        <v>14.473002697655117</v>
      </c>
      <c r="R98" s="80">
        <v>0</v>
      </c>
      <c r="S98" s="80">
        <v>0</v>
      </c>
      <c r="T98" s="78">
        <f>SUMPRODUCT(LTA!F98:AJ98,LTA!F$101:AJ$101,LTA!F$103:AJ$103)</f>
        <v>22.849999999999998</v>
      </c>
      <c r="U98" s="78">
        <f>SUMPRODUCT(LTA!F98:AJ98,LTA!F$102:AJ$102,LTA!F$103:AJ$103)</f>
        <v>67.98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688.94999999999993</v>
      </c>
      <c r="AB98" s="117">
        <f>-STOA!N98</f>
        <v>0</v>
      </c>
      <c r="AC98">
        <f t="shared" si="3"/>
        <v>16.609189332860705</v>
      </c>
      <c r="AD98">
        <f t="shared" si="4"/>
        <v>1858.4907144799649</v>
      </c>
      <c r="AE98">
        <f>'IDT-1'!B98</f>
        <v>0</v>
      </c>
      <c r="AF98" s="26"/>
      <c r="AG98">
        <f t="shared" si="5"/>
        <v>1858.4907144799649</v>
      </c>
      <c r="AI98" s="75">
        <f>PXIL!H98</f>
        <v>0</v>
      </c>
      <c r="AJ98" s="75">
        <f>PXIL!N98</f>
        <v>0</v>
      </c>
      <c r="AK98" s="75">
        <f>RTM_IEX!H98</f>
        <v>97.46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0.31949753507141782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2.0514146980584309</v>
      </c>
      <c r="J99">
        <f t="shared" si="6"/>
        <v>0</v>
      </c>
      <c r="K99">
        <f t="shared" si="6"/>
        <v>0</v>
      </c>
      <c r="L99">
        <f t="shared" si="6"/>
        <v>-0.13953918915607152</v>
      </c>
      <c r="M99">
        <f t="shared" si="6"/>
        <v>0</v>
      </c>
      <c r="N99">
        <f t="shared" si="6"/>
        <v>0.1706537864999999</v>
      </c>
      <c r="O99">
        <f t="shared" si="6"/>
        <v>17.4261061915937</v>
      </c>
      <c r="P99" s="77">
        <f t="shared" si="6"/>
        <v>1.7074691899736156</v>
      </c>
      <c r="Q99" s="77">
        <f t="shared" si="6"/>
        <v>0.37113911873346556</v>
      </c>
      <c r="R99" s="80">
        <f t="shared" si="6"/>
        <v>0.38693936311194255</v>
      </c>
      <c r="S99" s="80">
        <f t="shared" si="6"/>
        <v>0</v>
      </c>
      <c r="T99" s="78">
        <f t="shared" si="6"/>
        <v>3.4795325000000004</v>
      </c>
      <c r="U99" s="78">
        <f t="shared" si="6"/>
        <v>1.7634199999999993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11.029225</v>
      </c>
      <c r="AB99" s="117">
        <f t="shared" si="6"/>
        <v>0</v>
      </c>
      <c r="AC99">
        <f t="shared" si="6"/>
        <v>0.35775957916505779</v>
      </c>
      <c r="AD99">
        <f t="shared" si="6"/>
        <v>39.236976114721436</v>
      </c>
      <c r="AE99">
        <f t="shared" si="6"/>
        <v>9.1749999999999998E-2</v>
      </c>
      <c r="AG99">
        <f t="shared" si="6"/>
        <v>39.328726114721441</v>
      </c>
      <c r="AI99">
        <f t="shared" si="6"/>
        <v>0</v>
      </c>
      <c r="AJ99">
        <f t="shared" si="6"/>
        <v>0</v>
      </c>
      <c r="AK99">
        <f t="shared" si="6"/>
        <v>1.4168775000000002</v>
      </c>
      <c r="AL99">
        <f t="shared" si="6"/>
        <v>-0.38800000000000001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54.903432534457025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3.9693119999999995</v>
      </c>
      <c r="O3">
        <f>BYPL_ISGS_exbus!BB3</f>
        <v>617.12840745326764</v>
      </c>
      <c r="P3" s="77">
        <v>54.44738786279683</v>
      </c>
      <c r="Q3" s="77">
        <v>22.110000000000003</v>
      </c>
      <c r="R3" s="80">
        <v>0</v>
      </c>
      <c r="S3" s="80">
        <v>0</v>
      </c>
      <c r="T3" s="78">
        <f>SUMPRODUCT(LTA!F3:AJ3,LTA!F$101:AJ$101,LTA!F$104:AJ$104)</f>
        <v>30.52</v>
      </c>
      <c r="U3" s="78">
        <f>SUMPRODUCT(LTA!F3:AJ3,LTA!F$102:AJ$102,LTA!F$104:AJ$104)</f>
        <v>109.58000000000001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86.73</v>
      </c>
      <c r="AB3" s="117">
        <f>-STOA!O3</f>
        <v>-55</v>
      </c>
      <c r="AC3">
        <f>SUMIF(B3:AB3,"&gt;0")*$AC$2-SUMIF(B3:AB3,"&lt;0")*($AC$2/(1-$AC$2))+SUMIF(AI3:AR3,"&gt;0")*$AC$2-SUMIF(AI3:AR3,"&lt;0")*($AC$2/(1-$AC$2))</f>
        <v>9.9538854156532537</v>
      </c>
      <c r="AD3">
        <f>SUM(B3:AB3,AI3:AR3)-AC3</f>
        <v>1010.6811602584957</v>
      </c>
      <c r="AE3">
        <f>'IDT-1'!C3</f>
        <v>0</v>
      </c>
      <c r="AF3" s="26"/>
      <c r="AG3">
        <f>SUM(AD3:AF3)</f>
        <v>1010.6811602584957</v>
      </c>
      <c r="AI3" s="75">
        <f>PXIL!I3</f>
        <v>0</v>
      </c>
      <c r="AJ3" s="75">
        <f>PXIL!O3</f>
        <v>0</v>
      </c>
      <c r="AK3" s="75">
        <f>RTM_IEX!I3</f>
        <v>86.85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54.903432534457025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3.8909199999999995</v>
      </c>
      <c r="O4">
        <f>BYPL_ISGS_exbus!BB4</f>
        <v>617.12840745326764</v>
      </c>
      <c r="P4" s="77">
        <v>54.44738786279683</v>
      </c>
      <c r="Q4" s="77">
        <v>22.110000000000003</v>
      </c>
      <c r="R4" s="80">
        <v>0</v>
      </c>
      <c r="S4" s="80">
        <v>0</v>
      </c>
      <c r="T4" s="78">
        <f>SUMPRODUCT(LTA!F4:AJ4,LTA!F$101:AJ$101,LTA!F$104:AJ$104)</f>
        <v>30.26</v>
      </c>
      <c r="U4" s="78">
        <f>SUMPRODUCT(LTA!F4:AJ4,LTA!F$102:AJ$102,LTA!F$104:AJ$104)</f>
        <v>109.82000000000001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86.73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9.7831795660532546</v>
      </c>
      <c r="AD4">
        <f t="shared" ref="AD4:AD67" si="1">SUM(B4:AB4,AI4:AR4)-AC4</f>
        <v>991.45347410809552</v>
      </c>
      <c r="AE4">
        <f>'IDT-1'!C4</f>
        <v>0</v>
      </c>
      <c r="AF4" s="26"/>
      <c r="AG4">
        <f t="shared" ref="AG4:AG67" si="2">SUM(AD4:AF4)</f>
        <v>991.45347410809552</v>
      </c>
      <c r="AI4" s="75">
        <f>PXIL!I4</f>
        <v>0</v>
      </c>
      <c r="AJ4" s="75">
        <f>PXIL!O4</f>
        <v>0</v>
      </c>
      <c r="AK4" s="75">
        <f>RTM_IEX!I4</f>
        <v>67.55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54.903432534457025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4.0199799999999994</v>
      </c>
      <c r="O5">
        <f>BYPL_ISGS_exbus!BB5</f>
        <v>628.06768262885259</v>
      </c>
      <c r="P5" s="77">
        <v>54.44738786279683</v>
      </c>
      <c r="Q5" s="77">
        <v>22.110000000000003</v>
      </c>
      <c r="R5" s="80">
        <v>0</v>
      </c>
      <c r="S5" s="80">
        <v>0</v>
      </c>
      <c r="T5" s="78">
        <f>SUMPRODUCT(LTA!F5:AJ5,LTA!F$101:AJ$101,LTA!F$104:AJ$104)</f>
        <v>29.53</v>
      </c>
      <c r="U5" s="78">
        <f>SUMPRODUCT(LTA!F5:AJ5,LTA!F$102:AJ$102,LTA!F$104:AJ$104)</f>
        <v>112.27000000000001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86.73</v>
      </c>
      <c r="AB5" s="117">
        <f>-STOA!O5</f>
        <v>-55</v>
      </c>
      <c r="AC5">
        <f t="shared" si="0"/>
        <v>9.9806369155984012</v>
      </c>
      <c r="AD5">
        <f t="shared" si="1"/>
        <v>1013.6943519341354</v>
      </c>
      <c r="AE5">
        <f>'IDT-1'!C5</f>
        <v>0</v>
      </c>
      <c r="AF5" s="26"/>
      <c r="AG5">
        <f t="shared" si="2"/>
        <v>1013.6943519341354</v>
      </c>
      <c r="AI5" s="75">
        <f>PXIL!I5</f>
        <v>0</v>
      </c>
      <c r="AJ5" s="75">
        <f>PXIL!O5</f>
        <v>0</v>
      </c>
      <c r="AK5" s="75">
        <f>RTM_IEX!I5</f>
        <v>77.2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54.903432534457025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3.8316479999999991</v>
      </c>
      <c r="O6">
        <f>BYPL_ISGS_exbus!BB6</f>
        <v>631.94083905073751</v>
      </c>
      <c r="P6" s="77">
        <v>54.44738786279683</v>
      </c>
      <c r="Q6" s="77">
        <v>22.110000000000003</v>
      </c>
      <c r="R6" s="80">
        <v>0</v>
      </c>
      <c r="S6" s="80">
        <v>0</v>
      </c>
      <c r="T6" s="78">
        <f>SUMPRODUCT(LTA!F6:AJ6,LTA!F$101:AJ$101,LTA!F$104:AJ$104)</f>
        <v>28.92</v>
      </c>
      <c r="U6" s="78">
        <f>SUMPRODUCT(LTA!F6:AJ6,LTA!F$102:AJ$102,LTA!F$104:AJ$104)</f>
        <v>112.33000000000001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86.73</v>
      </c>
      <c r="AB6" s="117">
        <f>-STOA!O6</f>
        <v>-55</v>
      </c>
      <c r="AC6">
        <f t="shared" si="0"/>
        <v>9.8383833705109875</v>
      </c>
      <c r="AD6">
        <f t="shared" si="1"/>
        <v>997.67142990110767</v>
      </c>
      <c r="AE6">
        <f>'IDT-1'!C6</f>
        <v>0</v>
      </c>
      <c r="AF6" s="26"/>
      <c r="AG6">
        <f t="shared" si="2"/>
        <v>997.67142990110767</v>
      </c>
      <c r="AI6" s="75">
        <f>PXIL!I6</f>
        <v>0</v>
      </c>
      <c r="AJ6" s="75">
        <f>PXIL!O6</f>
        <v>0</v>
      </c>
      <c r="AK6" s="75">
        <f>RTM_IEX!I6</f>
        <v>57.9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54.903432534457025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4.0429239999999993</v>
      </c>
      <c r="O7">
        <f>BYPL_ISGS_exbus!BB7</f>
        <v>603.20810957652031</v>
      </c>
      <c r="P7" s="77">
        <v>54.44738786279683</v>
      </c>
      <c r="Q7" s="77">
        <v>22.11</v>
      </c>
      <c r="R7" s="80">
        <v>0</v>
      </c>
      <c r="S7" s="80">
        <v>0</v>
      </c>
      <c r="T7" s="78">
        <f>SUMPRODUCT(LTA!F7:AJ7,LTA!F$101:AJ$101,LTA!F$104:AJ$104)</f>
        <v>28.19</v>
      </c>
      <c r="U7" s="78">
        <f>SUMPRODUCT(LTA!F7:AJ7,LTA!F$102:AJ$102,LTA!F$104:AJ$104)</f>
        <v>112.37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86.73</v>
      </c>
      <c r="AB7" s="117">
        <f>-STOA!O7</f>
        <v>-55</v>
      </c>
      <c r="AC7">
        <f t="shared" si="0"/>
        <v>9.751162579937878</v>
      </c>
      <c r="AD7">
        <f t="shared" si="1"/>
        <v>987.84719721746376</v>
      </c>
      <c r="AE7">
        <f>'IDT-1'!C7</f>
        <v>0</v>
      </c>
      <c r="AF7" s="26"/>
      <c r="AG7">
        <f t="shared" si="2"/>
        <v>987.84719721746376</v>
      </c>
      <c r="AI7" s="75">
        <f>PXIL!I7</f>
        <v>0</v>
      </c>
      <c r="AJ7" s="75">
        <f>PXIL!O7</f>
        <v>0</v>
      </c>
      <c r="AK7" s="75">
        <f>RTM_IEX!I7</f>
        <v>77.2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54.903432534457025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4.2169159999999986</v>
      </c>
      <c r="O8">
        <f>BYPL_ISGS_exbus!BB8</f>
        <v>604.87753308558092</v>
      </c>
      <c r="P8" s="77">
        <v>54.44738786279683</v>
      </c>
      <c r="Q8" s="77">
        <v>22.11</v>
      </c>
      <c r="R8" s="80">
        <v>0</v>
      </c>
      <c r="S8" s="80">
        <v>0</v>
      </c>
      <c r="T8" s="78">
        <f>SUMPRODUCT(LTA!F8:AJ8,LTA!F$101:AJ$101,LTA!F$104:AJ$104)</f>
        <v>40.04</v>
      </c>
      <c r="U8" s="78">
        <f>SUMPRODUCT(LTA!F8:AJ8,LTA!F$102:AJ$102,LTA!F$104:AJ$104)</f>
        <v>112.33000000000001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86.73</v>
      </c>
      <c r="AB8" s="117">
        <f>-STOA!O8</f>
        <v>-55</v>
      </c>
      <c r="AC8">
        <f t="shared" si="0"/>
        <v>9.5741366364176113</v>
      </c>
      <c r="AD8">
        <f t="shared" si="1"/>
        <v>967.90763867004443</v>
      </c>
      <c r="AE8">
        <f>'IDT-1'!C8</f>
        <v>0</v>
      </c>
      <c r="AF8" s="26"/>
      <c r="AG8">
        <f t="shared" si="2"/>
        <v>967.90763867004443</v>
      </c>
      <c r="AI8" s="75">
        <f>PXIL!I8</f>
        <v>0</v>
      </c>
      <c r="AJ8" s="75">
        <f>PXIL!O8</f>
        <v>0</v>
      </c>
      <c r="AK8" s="75">
        <f>RTM_IEX!I8</f>
        <v>43.43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54.903432534457025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4.1346999999999987</v>
      </c>
      <c r="O9">
        <f>BYPL_ISGS_exbus!BB9</f>
        <v>598.55798340521721</v>
      </c>
      <c r="P9" s="77">
        <v>54.44738786279683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39.97</v>
      </c>
      <c r="U9" s="78">
        <f>SUMPRODUCT(LTA!F9:AJ9,LTA!F$102:AJ$102,LTA!F$104:AJ$104)</f>
        <v>112.24000000000001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86.73</v>
      </c>
      <c r="AB9" s="117">
        <f>-STOA!O9</f>
        <v>-55</v>
      </c>
      <c r="AC9">
        <f t="shared" si="0"/>
        <v>9.2793210984304082</v>
      </c>
      <c r="AD9">
        <f t="shared" si="1"/>
        <v>934.70068852766804</v>
      </c>
      <c r="AE9">
        <f>'IDT-1'!C9</f>
        <v>0</v>
      </c>
      <c r="AF9" s="26"/>
      <c r="AG9">
        <f t="shared" si="2"/>
        <v>934.70068852766804</v>
      </c>
      <c r="AI9" s="75">
        <f>PXIL!I9</f>
        <v>0</v>
      </c>
      <c r="AJ9" s="75">
        <f>PXIL!O9</f>
        <v>0</v>
      </c>
      <c r="AK9" s="75">
        <f>RTM_IEX!I9</f>
        <v>28.95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54.903432534457025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4.3230319999999995</v>
      </c>
      <c r="O10">
        <f>BYPL_ISGS_exbus!BB10</f>
        <v>606.29335727200089</v>
      </c>
      <c r="P10" s="77">
        <v>54.44738786279683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39.44</v>
      </c>
      <c r="U10" s="78">
        <f>SUMPRODUCT(LTA!F10:AJ10,LTA!F$102:AJ$102,LTA!F$104:AJ$104)</f>
        <v>112.30000000000001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86.73</v>
      </c>
      <c r="AB10" s="117">
        <f>-STOA!O10</f>
        <v>-55</v>
      </c>
      <c r="AC10">
        <f t="shared" si="0"/>
        <v>9.1750737100581059</v>
      </c>
      <c r="AD10">
        <f t="shared" si="1"/>
        <v>922.95864178282397</v>
      </c>
      <c r="AE10">
        <f>'IDT-1'!C10</f>
        <v>0</v>
      </c>
      <c r="AF10" s="26"/>
      <c r="AG10">
        <f t="shared" si="2"/>
        <v>922.95864178282397</v>
      </c>
      <c r="AI10" s="75">
        <f>PXIL!I10</f>
        <v>0</v>
      </c>
      <c r="AJ10" s="75">
        <f>PXIL!O10</f>
        <v>0</v>
      </c>
      <c r="AK10" s="75">
        <f>RTM_IEX!I10</f>
        <v>9.65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54.903432534457025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4.3459759999999994</v>
      </c>
      <c r="O11">
        <f>BYPL_ISGS_exbus!BB11</f>
        <v>601.21580545810286</v>
      </c>
      <c r="P11" s="77">
        <v>54.44738786279683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39.6</v>
      </c>
      <c r="U11" s="78">
        <f>SUMPRODUCT(LTA!F11:AJ11,LTA!F$102:AJ$102,LTA!F$104:AJ$104)</f>
        <v>83.36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86.73</v>
      </c>
      <c r="AB11" s="117">
        <f>-STOA!O11</f>
        <v>-55</v>
      </c>
      <c r="AC11">
        <f t="shared" si="0"/>
        <v>8.9591320343706666</v>
      </c>
      <c r="AD11">
        <f t="shared" si="1"/>
        <v>898.6357566758478</v>
      </c>
      <c r="AE11">
        <f>'IDT-1'!C11</f>
        <v>0</v>
      </c>
      <c r="AF11" s="26"/>
      <c r="AG11">
        <f t="shared" si="2"/>
        <v>898.6357566758478</v>
      </c>
      <c r="AI11" s="75">
        <f>PXIL!I11</f>
        <v>0</v>
      </c>
      <c r="AJ11" s="75">
        <f>PXIL!O11</f>
        <v>0</v>
      </c>
      <c r="AK11" s="75">
        <f>RTM_IEX!I11</f>
        <v>19.3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54.903432534457025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4.5658559999999984</v>
      </c>
      <c r="O12">
        <f>BYPL_ISGS_exbus!BB12</f>
        <v>601.21580545810286</v>
      </c>
      <c r="P12" s="77">
        <v>54.44738786279683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39.76</v>
      </c>
      <c r="U12" s="78">
        <f>SUMPRODUCT(LTA!F12:AJ12,LTA!F$102:AJ$102,LTA!F$104:AJ$104)</f>
        <v>73.72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86.73</v>
      </c>
      <c r="AB12" s="117">
        <f>-STOA!O12</f>
        <v>-55</v>
      </c>
      <c r="AC12">
        <f t="shared" si="0"/>
        <v>8.9201469783706653</v>
      </c>
      <c r="AD12">
        <f t="shared" si="1"/>
        <v>894.24462173184781</v>
      </c>
      <c r="AE12">
        <f>'IDT-1'!C12</f>
        <v>0</v>
      </c>
      <c r="AF12" s="26"/>
      <c r="AG12">
        <f t="shared" si="2"/>
        <v>894.24462173184781</v>
      </c>
      <c r="AI12" s="75">
        <f>PXIL!I12</f>
        <v>0</v>
      </c>
      <c r="AJ12" s="75">
        <f>PXIL!O12</f>
        <v>0</v>
      </c>
      <c r="AK12" s="75">
        <f>RTM_IEX!I12</f>
        <v>24.13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35.450578034022286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4.7082999999999986</v>
      </c>
      <c r="O13">
        <f>BYPL_ISGS_exbus!BB13</f>
        <v>524.41259254005138</v>
      </c>
      <c r="P13" s="77">
        <v>54.44738786279683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39.94</v>
      </c>
      <c r="U13" s="78">
        <f>SUMPRODUCT(LTA!F13:AJ13,LTA!F$102:AJ$102,LTA!F$104:AJ$104)</f>
        <v>73.58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86.73</v>
      </c>
      <c r="AB13" s="117">
        <f>-STOA!O13</f>
        <v>-55</v>
      </c>
      <c r="AC13">
        <f t="shared" si="0"/>
        <v>8.6266350922879873</v>
      </c>
      <c r="AD13">
        <f t="shared" si="1"/>
        <v>861.18451019944439</v>
      </c>
      <c r="AE13">
        <f>'IDT-1'!C13</f>
        <v>0</v>
      </c>
      <c r="AF13" s="26"/>
      <c r="AG13">
        <f t="shared" si="2"/>
        <v>861.18451019944439</v>
      </c>
      <c r="AI13" s="75">
        <f>PXIL!I13</f>
        <v>0</v>
      </c>
      <c r="AJ13" s="75">
        <f>PXIL!O13</f>
        <v>0</v>
      </c>
      <c r="AK13" s="75">
        <f>RTM_IEX!I13</f>
        <v>86.85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35.450578034022286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4.6069639999999996</v>
      </c>
      <c r="O14">
        <f>BYPL_ISGS_exbus!BB14</f>
        <v>524.41259254005138</v>
      </c>
      <c r="P14" s="77">
        <v>54.44738786279683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40.1</v>
      </c>
      <c r="U14" s="78">
        <f>SUMPRODUCT(LTA!F14:AJ14,LTA!F$102:AJ$102,LTA!F$104:AJ$104)</f>
        <v>73.39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86.73</v>
      </c>
      <c r="AB14" s="117">
        <f>-STOA!O14</f>
        <v>-55</v>
      </c>
      <c r="AC14">
        <f t="shared" si="0"/>
        <v>8.5405593354879876</v>
      </c>
      <c r="AD14">
        <f t="shared" si="1"/>
        <v>851.48924995624429</v>
      </c>
      <c r="AE14">
        <f>'IDT-1'!C14</f>
        <v>0</v>
      </c>
      <c r="AF14" s="26"/>
      <c r="AG14">
        <f t="shared" si="2"/>
        <v>851.48924995624429</v>
      </c>
      <c r="AI14" s="75">
        <f>PXIL!I14</f>
        <v>0</v>
      </c>
      <c r="AJ14" s="75">
        <f>PXIL!O14</f>
        <v>0</v>
      </c>
      <c r="AK14" s="75">
        <f>RTM_IEX!I14</f>
        <v>77.2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35.450578034022286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4.5983599999999987</v>
      </c>
      <c r="O15">
        <f>BYPL_ISGS_exbus!BB15</f>
        <v>550.91433832981556</v>
      </c>
      <c r="P15" s="77">
        <v>54.44738786279683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39.659999999999997</v>
      </c>
      <c r="U15" s="78">
        <f>SUMPRODUCT(LTA!F15:AJ15,LTA!F$102:AJ$102,LTA!F$104:AJ$104)</f>
        <v>77.22999999999999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86.73</v>
      </c>
      <c r="AB15" s="117">
        <f>-STOA!O15</f>
        <v>-55</v>
      </c>
      <c r="AC15">
        <f t="shared" si="0"/>
        <v>8.3366029832379116</v>
      </c>
      <c r="AD15">
        <f t="shared" si="1"/>
        <v>828.5163480982585</v>
      </c>
      <c r="AE15">
        <f>'IDT-1'!C15</f>
        <v>0</v>
      </c>
      <c r="AF15" s="26"/>
      <c r="AG15">
        <f t="shared" si="2"/>
        <v>828.5163480982585</v>
      </c>
      <c r="AI15" s="75">
        <f>PXIL!I15</f>
        <v>0</v>
      </c>
      <c r="AJ15" s="75">
        <f>PXIL!O15</f>
        <v>0</v>
      </c>
      <c r="AK15" s="75">
        <f>RTM_IEX!I15</f>
        <v>24.13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35.450578034022286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4.3459759999999994</v>
      </c>
      <c r="O16">
        <f>BYPL_ISGS_exbus!BB16</f>
        <v>550.91433832981556</v>
      </c>
      <c r="P16" s="77">
        <v>54.44738786279683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39.15</v>
      </c>
      <c r="U16" s="78">
        <f>SUMPRODUCT(LTA!F16:AJ16,LTA!F$102:AJ$102,LTA!F$104:AJ$104)</f>
        <v>77.039999999999992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86.73</v>
      </c>
      <c r="AB16" s="117">
        <f>-STOA!O16</f>
        <v>-55</v>
      </c>
      <c r="AC16">
        <f t="shared" si="0"/>
        <v>8.2857180040379106</v>
      </c>
      <c r="AD16">
        <f t="shared" si="1"/>
        <v>822.78484907745838</v>
      </c>
      <c r="AE16">
        <f>'IDT-1'!C16</f>
        <v>0</v>
      </c>
      <c r="AF16" s="26"/>
      <c r="AG16">
        <f t="shared" si="2"/>
        <v>822.78484907745838</v>
      </c>
      <c r="AI16" s="75">
        <f>PXIL!I16</f>
        <v>0</v>
      </c>
      <c r="AJ16" s="75">
        <f>PXIL!O16</f>
        <v>0</v>
      </c>
      <c r="AK16" s="75">
        <f>RTM_IEX!I16</f>
        <v>19.3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35.450578034022286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4.0840319999999997</v>
      </c>
      <c r="O17">
        <f>BYPL_ISGS_exbus!BB17</f>
        <v>550.91444627326041</v>
      </c>
      <c r="P17" s="77">
        <v>54.44</v>
      </c>
      <c r="Q17" s="77">
        <v>7.4500000000000011</v>
      </c>
      <c r="R17" s="80">
        <v>0</v>
      </c>
      <c r="S17" s="80">
        <v>0</v>
      </c>
      <c r="T17" s="78">
        <f>SUMPRODUCT(LTA!F17:AJ17,LTA!F$101:AJ$101,LTA!F$104:AJ$104)</f>
        <v>47.25</v>
      </c>
      <c r="U17" s="78">
        <f>SUMPRODUCT(LTA!F17:AJ17,LTA!F$102:AJ$102,LTA!F$104:AJ$104)</f>
        <v>76.83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86.73</v>
      </c>
      <c r="AB17" s="117">
        <f>-STOA!O17</f>
        <v>-55</v>
      </c>
      <c r="AC17">
        <f t="shared" si="0"/>
        <v>8.3759248335476144</v>
      </c>
      <c r="AD17">
        <f t="shared" si="1"/>
        <v>832.94541832859693</v>
      </c>
      <c r="AE17">
        <f>'IDT-1'!C17</f>
        <v>0</v>
      </c>
      <c r="AF17" s="26"/>
      <c r="AG17">
        <f t="shared" si="2"/>
        <v>832.94541832859693</v>
      </c>
      <c r="AI17" s="75">
        <f>PXIL!I17</f>
        <v>0</v>
      </c>
      <c r="AJ17" s="75">
        <f>PXIL!O17</f>
        <v>0</v>
      </c>
      <c r="AK17" s="75">
        <f>RTM_IEX!I17</f>
        <v>24.13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35.450578034022286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4.2035319999999992</v>
      </c>
      <c r="O18">
        <f>BYPL_ISGS_exbus!BB18</f>
        <v>554.2855064946433</v>
      </c>
      <c r="P18" s="77">
        <v>54.44</v>
      </c>
      <c r="Q18" s="77">
        <v>7.4500000000000011</v>
      </c>
      <c r="R18" s="80">
        <v>0</v>
      </c>
      <c r="S18" s="80">
        <v>0</v>
      </c>
      <c r="T18" s="78">
        <f>SUMPRODUCT(LTA!F18:AJ18,LTA!F$101:AJ$101,LTA!F$104:AJ$104)</f>
        <v>46.63</v>
      </c>
      <c r="U18" s="78">
        <f>SUMPRODUCT(LTA!F18:AJ18,LTA!F$102:AJ$102,LTA!F$104:AJ$104)</f>
        <v>66.98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86.73</v>
      </c>
      <c r="AB18" s="117">
        <f>-STOA!O18</f>
        <v>-55</v>
      </c>
      <c r="AC18">
        <f t="shared" si="0"/>
        <v>8.3145057634957826</v>
      </c>
      <c r="AD18">
        <f t="shared" si="1"/>
        <v>826.02739762003159</v>
      </c>
      <c r="AE18">
        <f>'IDT-1'!C18</f>
        <v>0</v>
      </c>
      <c r="AF18" s="26"/>
      <c r="AG18">
        <f t="shared" si="2"/>
        <v>826.02739762003159</v>
      </c>
      <c r="AI18" s="75">
        <f>PXIL!I18</f>
        <v>0</v>
      </c>
      <c r="AJ18" s="75">
        <f>PXIL!O18</f>
        <v>0</v>
      </c>
      <c r="AK18" s="75">
        <f>RTM_IEX!I18</f>
        <v>24.13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35.450578034022286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4.2953079999999995</v>
      </c>
      <c r="O19">
        <f>BYPL_ISGS_exbus!BB19</f>
        <v>560.01885012064326</v>
      </c>
      <c r="P19" s="77">
        <v>54.44</v>
      </c>
      <c r="Q19" s="77">
        <v>7.4500000000000011</v>
      </c>
      <c r="R19" s="80">
        <v>0</v>
      </c>
      <c r="S19" s="80">
        <v>0</v>
      </c>
      <c r="T19" s="78">
        <f>SUMPRODUCT(LTA!F19:AJ19,LTA!F$101:AJ$101,LTA!F$104:AJ$104)</f>
        <v>45.3</v>
      </c>
      <c r="U19" s="78">
        <f>SUMPRODUCT(LTA!F19:AJ19,LTA!F$102:AJ$102,LTA!F$104:AJ$104)</f>
        <v>66.78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86.73</v>
      </c>
      <c r="AB19" s="117">
        <f>-STOA!O19</f>
        <v>-55</v>
      </c>
      <c r="AC19">
        <f t="shared" si="0"/>
        <v>8.3978359431297189</v>
      </c>
      <c r="AD19">
        <f t="shared" si="1"/>
        <v>835.41340603516312</v>
      </c>
      <c r="AE19">
        <f>'IDT-1'!C19</f>
        <v>0</v>
      </c>
      <c r="AF19" s="26"/>
      <c r="AG19">
        <f t="shared" si="2"/>
        <v>835.41340603516312</v>
      </c>
      <c r="AI19" s="75">
        <f>PXIL!I19</f>
        <v>0</v>
      </c>
      <c r="AJ19" s="75">
        <f>PXIL!O19</f>
        <v>0</v>
      </c>
      <c r="AK19" s="75">
        <f>RTM_IEX!I19</f>
        <v>28.95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35.450578034022286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4.3000879999999997</v>
      </c>
      <c r="O20">
        <f>BYPL_ISGS_exbus!BB20</f>
        <v>560.0188595486145</v>
      </c>
      <c r="P20" s="77">
        <v>54.44</v>
      </c>
      <c r="Q20" s="77">
        <v>7.4500000000000011</v>
      </c>
      <c r="R20" s="80">
        <v>0</v>
      </c>
      <c r="S20" s="80">
        <v>0</v>
      </c>
      <c r="T20" s="78">
        <f>SUMPRODUCT(LTA!F20:AJ20,LTA!F$101:AJ$101,LTA!F$104:AJ$104)</f>
        <v>49.53</v>
      </c>
      <c r="U20" s="78">
        <f>SUMPRODUCT(LTA!F20:AJ20,LTA!F$102:AJ$102,LTA!F$104:AJ$104)</f>
        <v>66.63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86.73</v>
      </c>
      <c r="AB20" s="117">
        <f>-STOA!O20</f>
        <v>-55</v>
      </c>
      <c r="AC20">
        <f t="shared" si="0"/>
        <v>8.3121940029287966</v>
      </c>
      <c r="AD20">
        <f t="shared" si="1"/>
        <v>795.63383740333529</v>
      </c>
      <c r="AE20">
        <f>'IDT-1'!C20</f>
        <v>0</v>
      </c>
      <c r="AF20" s="26"/>
      <c r="AG20">
        <f t="shared" si="2"/>
        <v>795.63383740333529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35.450578034022286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4.1891919999999985</v>
      </c>
      <c r="O21">
        <f>BYPL_ISGS_exbus!BB21</f>
        <v>527.44600891411756</v>
      </c>
      <c r="P21" s="77">
        <v>54.44</v>
      </c>
      <c r="Q21" s="77">
        <v>7.4500000000000011</v>
      </c>
      <c r="R21" s="80">
        <v>0</v>
      </c>
      <c r="S21" s="80">
        <v>0</v>
      </c>
      <c r="T21" s="78">
        <f>SUMPRODUCT(LTA!F21:AJ21,LTA!F$101:AJ$101,LTA!F$104:AJ$104)</f>
        <v>48.87</v>
      </c>
      <c r="U21" s="78">
        <f>SUMPRODUCT(LTA!F21:AJ21,LTA!F$102:AJ$102,LTA!F$104:AJ$104)</f>
        <v>69.2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86.73</v>
      </c>
      <c r="AB21" s="117">
        <f>-STOA!O21</f>
        <v>-55</v>
      </c>
      <c r="AC21">
        <f t="shared" si="0"/>
        <v>8.1205571197122968</v>
      </c>
      <c r="AD21">
        <f t="shared" si="1"/>
        <v>804.18172765205497</v>
      </c>
      <c r="AE21">
        <f>'IDT-1'!C21</f>
        <v>0</v>
      </c>
      <c r="AF21" s="26"/>
      <c r="AG21">
        <f t="shared" si="2"/>
        <v>804.18172765205497</v>
      </c>
      <c r="AI21" s="75">
        <f>PXIL!I21</f>
        <v>0</v>
      </c>
      <c r="AJ21" s="75">
        <f>PXIL!O21</f>
        <v>0</v>
      </c>
      <c r="AK21" s="75">
        <f>RTM_IEX!I21</f>
        <v>24.13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35.450578034022286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4.2398599999999984</v>
      </c>
      <c r="O22">
        <f>BYPL_ISGS_exbus!BB22</f>
        <v>527.44600891411756</v>
      </c>
      <c r="P22" s="77">
        <v>54.44</v>
      </c>
      <c r="Q22" s="77">
        <v>7.4500000000000011</v>
      </c>
      <c r="R22" s="80">
        <v>0</v>
      </c>
      <c r="S22" s="80">
        <v>0</v>
      </c>
      <c r="T22" s="78">
        <f>SUMPRODUCT(LTA!F22:AJ22,LTA!F$101:AJ$101,LTA!F$104:AJ$104)</f>
        <v>48.16</v>
      </c>
      <c r="U22" s="78">
        <f>SUMPRODUCT(LTA!F22:AJ22,LTA!F$102:AJ$102,LTA!F$104:AJ$104)</f>
        <v>68.94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86.73</v>
      </c>
      <c r="AB22" s="117">
        <f>-STOA!O22</f>
        <v>-55</v>
      </c>
      <c r="AC22">
        <f t="shared" si="0"/>
        <v>8.1124669981122928</v>
      </c>
      <c r="AD22">
        <f t="shared" si="1"/>
        <v>803.27048577365474</v>
      </c>
      <c r="AE22">
        <f>'IDT-1'!C22</f>
        <v>0</v>
      </c>
      <c r="AF22" s="26"/>
      <c r="AG22">
        <f t="shared" si="2"/>
        <v>803.27048577365474</v>
      </c>
      <c r="AI22" s="75">
        <f>PXIL!I22</f>
        <v>0</v>
      </c>
      <c r="AJ22" s="75">
        <f>PXIL!O22</f>
        <v>0</v>
      </c>
      <c r="AK22" s="75">
        <f>RTM_IEX!I22</f>
        <v>24.13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35.450578034022286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4.3411959999999992</v>
      </c>
      <c r="O23">
        <f>BYPL_ISGS_exbus!BB23</f>
        <v>530.79699977665553</v>
      </c>
      <c r="P23" s="77">
        <v>54.44</v>
      </c>
      <c r="Q23" s="77">
        <v>7.4500000000000011</v>
      </c>
      <c r="R23" s="80">
        <v>0</v>
      </c>
      <c r="S23" s="80">
        <v>0</v>
      </c>
      <c r="T23" s="78">
        <f>SUMPRODUCT(LTA!F23:AJ23,LTA!F$101:AJ$101,LTA!F$104:AJ$104)</f>
        <v>47.41</v>
      </c>
      <c r="U23" s="78">
        <f>SUMPRODUCT(LTA!F23:AJ23,LTA!F$102:AJ$102,LTA!F$104:AJ$104)</f>
        <v>68.67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86.73</v>
      </c>
      <c r="AB23" s="117">
        <f>-STOA!O23</f>
        <v>-55</v>
      </c>
      <c r="AC23">
        <f t="shared" si="0"/>
        <v>8.0064474745026271</v>
      </c>
      <c r="AD23">
        <f t="shared" si="1"/>
        <v>791.32883215980246</v>
      </c>
      <c r="AE23">
        <f>'IDT-1'!C23</f>
        <v>0</v>
      </c>
      <c r="AF23" s="26"/>
      <c r="AG23">
        <f t="shared" si="2"/>
        <v>791.32883215980246</v>
      </c>
      <c r="AI23" s="75">
        <f>PXIL!I23</f>
        <v>0</v>
      </c>
      <c r="AJ23" s="75">
        <f>PXIL!O23</f>
        <v>0</v>
      </c>
      <c r="AK23" s="75">
        <f>RTM_IEX!I23</f>
        <v>9.65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35.450578034022286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4.4377519999999988</v>
      </c>
      <c r="O24">
        <f>BYPL_ISGS_exbus!BB24</f>
        <v>533.05494730444025</v>
      </c>
      <c r="P24" s="77">
        <v>54.44</v>
      </c>
      <c r="Q24" s="77">
        <v>7.4500000000000011</v>
      </c>
      <c r="R24" s="80">
        <v>0</v>
      </c>
      <c r="S24" s="80">
        <v>0</v>
      </c>
      <c r="T24" s="78">
        <f>SUMPRODUCT(LTA!F24:AJ24,LTA!F$101:AJ$101,LTA!F$104:AJ$104)</f>
        <v>46.77</v>
      </c>
      <c r="U24" s="78">
        <f>SUMPRODUCT(LTA!F24:AJ24,LTA!F$102:AJ$102,LTA!F$104:AJ$104)</f>
        <v>68.3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86.73</v>
      </c>
      <c r="AB24" s="117">
        <f>-STOA!O24</f>
        <v>-55</v>
      </c>
      <c r="AC24">
        <f t="shared" si="0"/>
        <v>8.1031991055471337</v>
      </c>
      <c r="AD24">
        <f t="shared" si="1"/>
        <v>802.22658405654272</v>
      </c>
      <c r="AE24">
        <f>'IDT-1'!C24</f>
        <v>0</v>
      </c>
      <c r="AF24" s="26"/>
      <c r="AG24">
        <f t="shared" si="2"/>
        <v>802.22658405654272</v>
      </c>
      <c r="AI24" s="75">
        <f>PXIL!I24</f>
        <v>0</v>
      </c>
      <c r="AJ24" s="75">
        <f>PXIL!O24</f>
        <v>0</v>
      </c>
      <c r="AK24" s="75">
        <f>RTM_IEX!I24</f>
        <v>19.3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35.450578034022286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4.4606959999999996</v>
      </c>
      <c r="O25">
        <f>BYPL_ISGS_exbus!BB25</f>
        <v>541.08301294167961</v>
      </c>
      <c r="P25" s="77">
        <v>54.44</v>
      </c>
      <c r="Q25" s="77">
        <v>7.4500000000000011</v>
      </c>
      <c r="R25" s="80">
        <v>0</v>
      </c>
      <c r="S25" s="80">
        <v>0</v>
      </c>
      <c r="T25" s="78">
        <f>SUMPRODUCT(LTA!F25:AJ25,LTA!F$101:AJ$101,LTA!F$104:AJ$104)</f>
        <v>46.43</v>
      </c>
      <c r="U25" s="78">
        <f>SUMPRODUCT(LTA!F25:AJ25,LTA!F$102:AJ$102,LTA!F$104:AJ$104)</f>
        <v>67.930000000000007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86.73</v>
      </c>
      <c r="AB25" s="117">
        <f>-STOA!O25</f>
        <v>-55</v>
      </c>
      <c r="AC25">
        <f t="shared" si="0"/>
        <v>8.5074799903548399</v>
      </c>
      <c r="AD25">
        <f t="shared" si="1"/>
        <v>847.76331280897432</v>
      </c>
      <c r="AE25">
        <f>'IDT-1'!C25</f>
        <v>0</v>
      </c>
      <c r="AF25" s="26"/>
      <c r="AG25">
        <f t="shared" si="2"/>
        <v>847.76331280897432</v>
      </c>
      <c r="AI25" s="75">
        <f>PXIL!I25</f>
        <v>0</v>
      </c>
      <c r="AJ25" s="75">
        <f>PXIL!O25</f>
        <v>0</v>
      </c>
      <c r="AK25" s="75">
        <f>RTM_IEX!I25</f>
        <v>57.9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35.450578034022286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4.423411999999999</v>
      </c>
      <c r="O26">
        <f>BYPL_ISGS_exbus!BB26</f>
        <v>550.2166832479337</v>
      </c>
      <c r="P26" s="77">
        <v>54.44</v>
      </c>
      <c r="Q26" s="77">
        <v>7.4500000000000011</v>
      </c>
      <c r="R26" s="80">
        <v>0</v>
      </c>
      <c r="S26" s="80">
        <v>0</v>
      </c>
      <c r="T26" s="78">
        <f>SUMPRODUCT(LTA!F26:AJ26,LTA!F$101:AJ$101,LTA!F$104:AJ$104)</f>
        <v>46.11</v>
      </c>
      <c r="U26" s="78">
        <f>SUMPRODUCT(LTA!F26:AJ26,LTA!F$102:AJ$102,LTA!F$104:AJ$104)</f>
        <v>67.52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86.73</v>
      </c>
      <c r="AB26" s="117">
        <f>-STOA!O26</f>
        <v>-55</v>
      </c>
      <c r="AC26">
        <f t="shared" si="0"/>
        <v>8.1565041898498762</v>
      </c>
      <c r="AD26">
        <f t="shared" si="1"/>
        <v>808.2306749157334</v>
      </c>
      <c r="AE26">
        <f>'IDT-1'!C26</f>
        <v>0</v>
      </c>
      <c r="AF26" s="26"/>
      <c r="AG26">
        <f t="shared" si="2"/>
        <v>808.2306749157334</v>
      </c>
      <c r="AI26" s="75">
        <f>PXIL!I26</f>
        <v>0</v>
      </c>
      <c r="AJ26" s="75">
        <f>PXIL!O26</f>
        <v>0</v>
      </c>
      <c r="AK26" s="75">
        <f>RTM_IEX!I26</f>
        <v>9.65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35.450578034022286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4.0563079999999996</v>
      </c>
      <c r="O27">
        <f>BYPL_ISGS_exbus!BB27</f>
        <v>610.399962934781</v>
      </c>
      <c r="P27" s="77">
        <v>54.44</v>
      </c>
      <c r="Q27" s="77">
        <v>7.4500000000000011</v>
      </c>
      <c r="R27" s="80">
        <v>6.24</v>
      </c>
      <c r="S27" s="80">
        <v>0</v>
      </c>
      <c r="T27" s="78">
        <f>SUMPRODUCT(LTA!F27:AJ27,LTA!F$101:AJ$101,LTA!F$104:AJ$104)</f>
        <v>45.86</v>
      </c>
      <c r="U27" s="78">
        <f>SUMPRODUCT(LTA!F27:AJ27,LTA!F$102:AJ$102,LTA!F$104:AJ$104)</f>
        <v>67.14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55.370000000000005</v>
      </c>
      <c r="AB27" s="117">
        <f>-STOA!O27</f>
        <v>-55</v>
      </c>
      <c r="AC27">
        <f t="shared" si="0"/>
        <v>8.6377103615599928</v>
      </c>
      <c r="AD27">
        <f t="shared" si="1"/>
        <v>802.16564443087066</v>
      </c>
      <c r="AE27">
        <f>'IDT-1'!C27</f>
        <v>0</v>
      </c>
      <c r="AF27" s="26"/>
      <c r="AG27">
        <f t="shared" si="2"/>
        <v>802.16564443087066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35.450578034022286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4.0658679999999991</v>
      </c>
      <c r="O28">
        <f>BYPL_ISGS_exbus!BB28</f>
        <v>615.81062143478096</v>
      </c>
      <c r="P28" s="77">
        <v>54.44</v>
      </c>
      <c r="Q28" s="77">
        <v>7.4500000000000011</v>
      </c>
      <c r="R28" s="80">
        <v>15.985014031805427</v>
      </c>
      <c r="S28" s="80">
        <v>0</v>
      </c>
      <c r="T28" s="78">
        <f>SUMPRODUCT(LTA!F28:AJ28,LTA!F$101:AJ$101,LTA!F$104:AJ$104)</f>
        <v>46.05</v>
      </c>
      <c r="U28" s="78">
        <f>SUMPRODUCT(LTA!F28:AJ28,LTA!F$102:AJ$102,LTA!F$104:AJ$104)</f>
        <v>66.75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55.370000000000005</v>
      </c>
      <c r="AB28" s="117">
        <f>-STOA!O28</f>
        <v>-55</v>
      </c>
      <c r="AC28">
        <f t="shared" si="0"/>
        <v>8.5030605821740206</v>
      </c>
      <c r="AD28">
        <f t="shared" si="1"/>
        <v>847.26552674206198</v>
      </c>
      <c r="AE28">
        <f>'IDT-1'!C28</f>
        <v>0</v>
      </c>
      <c r="AF28" s="26"/>
      <c r="AG28">
        <f t="shared" si="2"/>
        <v>847.26552674206198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35.450578034022286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4.1939719999999987</v>
      </c>
      <c r="O29">
        <f>BYPL_ISGS_exbus!BB29</f>
        <v>605.82339484585611</v>
      </c>
      <c r="P29" s="77">
        <v>54.44</v>
      </c>
      <c r="Q29" s="77">
        <v>7.4500000000000011</v>
      </c>
      <c r="R29" s="80">
        <v>17.899999999999999</v>
      </c>
      <c r="S29" s="80">
        <v>0</v>
      </c>
      <c r="T29" s="78">
        <f>SUMPRODUCT(LTA!F29:AJ29,LTA!F$101:AJ$101,LTA!F$104:AJ$104)</f>
        <v>40.32</v>
      </c>
      <c r="U29" s="78">
        <f>SUMPRODUCT(LTA!F29:AJ29,LTA!F$102:AJ$102,LTA!F$104:AJ$104)</f>
        <v>66.400000000000006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55.67</v>
      </c>
      <c r="AB29" s="117">
        <f>-STOA!O29</f>
        <v>-55</v>
      </c>
      <c r="AC29">
        <f t="shared" si="0"/>
        <v>8.5521281799115929</v>
      </c>
      <c r="AD29">
        <f t="shared" si="1"/>
        <v>852.79232252359395</v>
      </c>
      <c r="AE29">
        <f>'IDT-1'!C29</f>
        <v>0</v>
      </c>
      <c r="AF29" s="26"/>
      <c r="AG29">
        <f t="shared" si="2"/>
        <v>852.79232252359395</v>
      </c>
      <c r="AI29" s="75">
        <f>PXIL!I29</f>
        <v>0</v>
      </c>
      <c r="AJ29" s="75">
        <f>PXIL!O29</f>
        <v>0</v>
      </c>
      <c r="AK29" s="75">
        <f>RTM_IEX!I29</f>
        <v>19.3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35.450578034022286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4.0792519999999994</v>
      </c>
      <c r="O30">
        <f>BYPL_ISGS_exbus!BB30</f>
        <v>605.82339484585611</v>
      </c>
      <c r="P30" s="77">
        <v>54.44</v>
      </c>
      <c r="Q30" s="77">
        <v>7.4500000000000011</v>
      </c>
      <c r="R30" s="80">
        <v>17.899999999999999</v>
      </c>
      <c r="S30" s="80">
        <v>0</v>
      </c>
      <c r="T30" s="78">
        <f>SUMPRODUCT(LTA!F30:AJ30,LTA!F$101:AJ$101,LTA!F$104:AJ$104)</f>
        <v>44.019999999999996</v>
      </c>
      <c r="U30" s="78">
        <f>SUMPRODUCT(LTA!F30:AJ30,LTA!F$102:AJ$102,LTA!F$104:AJ$104)</f>
        <v>65.989999999999995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56.13</v>
      </c>
      <c r="AB30" s="117">
        <f>-STOA!O30</f>
        <v>-55</v>
      </c>
      <c r="AC30">
        <f t="shared" si="0"/>
        <v>8.5417026439115915</v>
      </c>
      <c r="AD30">
        <f t="shared" si="1"/>
        <v>851.61802805959405</v>
      </c>
      <c r="AE30">
        <f>'IDT-1'!C30</f>
        <v>0</v>
      </c>
      <c r="AF30" s="26"/>
      <c r="AG30">
        <f t="shared" si="2"/>
        <v>851.61802805959405</v>
      </c>
      <c r="AI30" s="75">
        <f>PXIL!I30</f>
        <v>0</v>
      </c>
      <c r="AJ30" s="75">
        <f>PXIL!O30</f>
        <v>0</v>
      </c>
      <c r="AK30" s="75">
        <f>RTM_IEX!I30</f>
        <v>14.48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37.548374246527473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4.3039119999999995</v>
      </c>
      <c r="O31">
        <f>BYPL_ISGS_exbus!BB31</f>
        <v>603.17973661671397</v>
      </c>
      <c r="P31" s="77">
        <v>54.44</v>
      </c>
      <c r="Q31" s="77">
        <v>7.4500000000000011</v>
      </c>
      <c r="R31" s="80">
        <v>17.899999999999999</v>
      </c>
      <c r="S31" s="80">
        <v>0</v>
      </c>
      <c r="T31" s="78">
        <f>SUMPRODUCT(LTA!F31:AJ31,LTA!F$101:AJ$101,LTA!F$104:AJ$104)</f>
        <v>51.83</v>
      </c>
      <c r="U31" s="78">
        <f>SUMPRODUCT(LTA!F31:AJ31,LTA!F$102:AJ$102,LTA!F$104:AJ$104)</f>
        <v>65.400000000000006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58.370000000000005</v>
      </c>
      <c r="AB31" s="117">
        <f>-STOA!O31</f>
        <v>-55</v>
      </c>
      <c r="AC31">
        <f t="shared" si="0"/>
        <v>8.8054345294420244</v>
      </c>
      <c r="AD31">
        <f t="shared" si="1"/>
        <v>811.01309415742685</v>
      </c>
      <c r="AE31">
        <f>'IDT-1'!C31</f>
        <v>0</v>
      </c>
      <c r="AF31" s="26"/>
      <c r="AG31">
        <f t="shared" si="2"/>
        <v>811.01309415742685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37.548374246527473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4.1853679999999995</v>
      </c>
      <c r="O32">
        <f>BYPL_ISGS_exbus!BB32</f>
        <v>603.01487563071396</v>
      </c>
      <c r="P32" s="77">
        <v>54.44</v>
      </c>
      <c r="Q32" s="77">
        <v>7.4500000000000011</v>
      </c>
      <c r="R32" s="80">
        <v>17.899999999999999</v>
      </c>
      <c r="S32" s="80">
        <v>0</v>
      </c>
      <c r="T32" s="78">
        <f>SUMPRODUCT(LTA!F32:AJ32,LTA!F$101:AJ$101,LTA!F$104:AJ$104)</f>
        <v>60.809999999999995</v>
      </c>
      <c r="U32" s="78">
        <f>SUMPRODUCT(LTA!F32:AJ32,LTA!F$102:AJ$102,LTA!F$104:AJ$104)</f>
        <v>60.09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60.470000000000006</v>
      </c>
      <c r="AB32" s="117">
        <f>-STOA!O32</f>
        <v>-55</v>
      </c>
      <c r="AC32">
        <f t="shared" si="0"/>
        <v>8.6761540151213179</v>
      </c>
      <c r="AD32">
        <f t="shared" si="1"/>
        <v>836.62896968574739</v>
      </c>
      <c r="AE32">
        <f>'IDT-1'!C32</f>
        <v>0</v>
      </c>
      <c r="AF32" s="26"/>
      <c r="AG32">
        <f t="shared" si="2"/>
        <v>836.62896968574739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44.340123735549135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4.2169159999999986</v>
      </c>
      <c r="O33">
        <f>BYPL_ISGS_exbus!BB33</f>
        <v>597.65039133726555</v>
      </c>
      <c r="P33" s="77">
        <v>54.45</v>
      </c>
      <c r="Q33" s="77">
        <v>7.4474032764029285</v>
      </c>
      <c r="R33" s="80">
        <v>17.899999999999999</v>
      </c>
      <c r="S33" s="80">
        <v>0</v>
      </c>
      <c r="T33" s="78">
        <f>SUMPRODUCT(LTA!F33:AJ33,LTA!F$101:AJ$101,LTA!F$104:AJ$104)</f>
        <v>70.03</v>
      </c>
      <c r="U33" s="78">
        <f>SUMPRODUCT(LTA!F33:AJ33,LTA!F$102:AJ$102,LTA!F$104:AJ$104)</f>
        <v>59.99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65.87</v>
      </c>
      <c r="AB33" s="117">
        <f>-STOA!O33</f>
        <v>-55</v>
      </c>
      <c r="AC33">
        <f t="shared" si="0"/>
        <v>8.6836608072417789</v>
      </c>
      <c r="AD33">
        <f t="shared" si="1"/>
        <v>867.60767936560319</v>
      </c>
      <c r="AE33">
        <f>'IDT-1'!C33</f>
        <v>0</v>
      </c>
      <c r="AF33" s="26"/>
      <c r="AG33">
        <f t="shared" si="2"/>
        <v>867.60767936560319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44.340123735549135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4.0333639999999997</v>
      </c>
      <c r="O34">
        <f>BYPL_ISGS_exbus!BB34</f>
        <v>582.56048083720202</v>
      </c>
      <c r="P34" s="77">
        <v>29.89</v>
      </c>
      <c r="Q34" s="77">
        <v>7.4474032764029285</v>
      </c>
      <c r="R34" s="80">
        <v>17.900000000000002</v>
      </c>
      <c r="S34" s="80">
        <v>0</v>
      </c>
      <c r="T34" s="78">
        <f>SUMPRODUCT(LTA!F34:AJ34,LTA!F$101:AJ$101,LTA!F$104:AJ$104)</f>
        <v>80.61</v>
      </c>
      <c r="U34" s="78">
        <f>SUMPRODUCT(LTA!F34:AJ34,LTA!F$102:AJ$102,LTA!F$104:AJ$104)</f>
        <v>59.75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70.37</v>
      </c>
      <c r="AB34" s="117">
        <f>-STOA!O34</f>
        <v>-55</v>
      </c>
      <c r="AC34">
        <f t="shared" si="0"/>
        <v>8.4637183372412199</v>
      </c>
      <c r="AD34">
        <f t="shared" si="1"/>
        <v>842.83415933554022</v>
      </c>
      <c r="AE34">
        <f>'IDT-1'!C34</f>
        <v>0</v>
      </c>
      <c r="AF34" s="26"/>
      <c r="AG34">
        <f t="shared" si="2"/>
        <v>842.83415933554022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42.10779921145533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4.0104199999999999</v>
      </c>
      <c r="O35">
        <f>BYPL_ISGS_exbus!BB35</f>
        <v>575.81455918033043</v>
      </c>
      <c r="P35" s="77">
        <v>29.89</v>
      </c>
      <c r="Q35" s="77">
        <v>7.4474032764029285</v>
      </c>
      <c r="R35" s="80">
        <v>18.75</v>
      </c>
      <c r="S35" s="80">
        <v>0</v>
      </c>
      <c r="T35" s="78">
        <f>SUMPRODUCT(LTA!F35:AJ35,LTA!F$101:AJ$101,LTA!F$104:AJ$104)</f>
        <v>75.559999999999988</v>
      </c>
      <c r="U35" s="78">
        <f>SUMPRODUCT(LTA!F35:AJ35,LTA!F$102:AJ$102,LTA!F$104:AJ$104)</f>
        <v>59.519999999999996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72.47</v>
      </c>
      <c r="AB35" s="117">
        <f>-STOA!O35</f>
        <v>-55</v>
      </c>
      <c r="AC35">
        <f t="shared" si="0"/>
        <v>8.6303476893145827</v>
      </c>
      <c r="AD35">
        <f t="shared" si="1"/>
        <v>801.33633980250136</v>
      </c>
      <c r="AE35">
        <f>'IDT-1'!C35</f>
        <v>0</v>
      </c>
      <c r="AF35" s="26"/>
      <c r="AG35">
        <f t="shared" si="2"/>
        <v>801.33633980250136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42.10779921145533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4.0056399999999996</v>
      </c>
      <c r="O36">
        <f>BYPL_ISGS_exbus!BB36</f>
        <v>564.09254122233051</v>
      </c>
      <c r="P36" s="77">
        <v>29.89</v>
      </c>
      <c r="Q36" s="77">
        <v>7.4474032764029285</v>
      </c>
      <c r="R36" s="80">
        <v>18.75</v>
      </c>
      <c r="S36" s="80">
        <v>0</v>
      </c>
      <c r="T36" s="78">
        <f>SUMPRODUCT(LTA!F36:AJ36,LTA!F$101:AJ$101,LTA!F$104:AJ$104)</f>
        <v>88.72</v>
      </c>
      <c r="U36" s="78">
        <f>SUMPRODUCT(LTA!F36:AJ36,LTA!F$102:AJ$102,LTA!F$104:AJ$104)</f>
        <v>59.3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75.77000000000001</v>
      </c>
      <c r="AB36" s="117">
        <f>-STOA!O36</f>
        <v>-55</v>
      </c>
      <c r="AC36">
        <f t="shared" si="0"/>
        <v>8.6700638672841848</v>
      </c>
      <c r="AD36">
        <f t="shared" si="1"/>
        <v>805.80982566653188</v>
      </c>
      <c r="AE36">
        <f>'IDT-1'!C36</f>
        <v>0</v>
      </c>
      <c r="AF36" s="26"/>
      <c r="AG36">
        <f t="shared" si="2"/>
        <v>805.80982566653188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42.10779921145533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4.0935919999999992</v>
      </c>
      <c r="O37">
        <f>BYPL_ISGS_exbus!BB37</f>
        <v>562.45516543233055</v>
      </c>
      <c r="P37" s="77">
        <v>29.89</v>
      </c>
      <c r="Q37" s="77">
        <v>7.4474032764029285</v>
      </c>
      <c r="R37" s="80">
        <v>18.75</v>
      </c>
      <c r="S37" s="80">
        <v>0</v>
      </c>
      <c r="T37" s="78">
        <f>SUMPRODUCT(LTA!F37:AJ37,LTA!F$101:AJ$101,LTA!F$104:AJ$104)</f>
        <v>100.75999999999999</v>
      </c>
      <c r="U37" s="78">
        <f>SUMPRODUCT(LTA!F37:AJ37,LTA!F$102:AJ$102,LTA!F$104:AJ$104)</f>
        <v>59.06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</v>
      </c>
      <c r="AA37" s="117">
        <f>STOA!I37</f>
        <v>77.87</v>
      </c>
      <c r="AB37" s="117">
        <f>-STOA!O37</f>
        <v>-55</v>
      </c>
      <c r="AC37">
        <f t="shared" si="0"/>
        <v>9.2048990589975599</v>
      </c>
      <c r="AD37">
        <f t="shared" si="1"/>
        <v>769.62556668481852</v>
      </c>
      <c r="AE37">
        <f>'IDT-1'!C37</f>
        <v>0</v>
      </c>
      <c r="AF37" s="26"/>
      <c r="AG37">
        <f t="shared" si="2"/>
        <v>769.62556668481852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42.10779921145533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3.9100399999999991</v>
      </c>
      <c r="O38">
        <f>BYPL_ISGS_exbus!BB38</f>
        <v>558.87327060684117</v>
      </c>
      <c r="P38" s="77">
        <v>29.89</v>
      </c>
      <c r="Q38" s="77">
        <v>7.4474032764029285</v>
      </c>
      <c r="R38" s="80">
        <v>18.75</v>
      </c>
      <c r="S38" s="80">
        <v>0</v>
      </c>
      <c r="T38" s="78">
        <f>SUMPRODUCT(LTA!F38:AJ38,LTA!F$101:AJ$101,LTA!F$104:AJ$104)</f>
        <v>112.30000000000001</v>
      </c>
      <c r="U38" s="78">
        <f>SUMPRODUCT(LTA!F38:AJ38,LTA!F$102:AJ$102,LTA!F$104:AJ$104)</f>
        <v>55.84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</v>
      </c>
      <c r="AA38" s="117">
        <f>STOA!I38</f>
        <v>82.070000000000007</v>
      </c>
      <c r="AB38" s="117">
        <f>-STOA!O38</f>
        <v>-55</v>
      </c>
      <c r="AC38">
        <f t="shared" si="0"/>
        <v>9.3707204021552073</v>
      </c>
      <c r="AD38">
        <f t="shared" si="1"/>
        <v>768.21429851617154</v>
      </c>
      <c r="AE38">
        <f>'IDT-1'!C38</f>
        <v>0</v>
      </c>
      <c r="AF38" s="26"/>
      <c r="AG38">
        <f t="shared" si="2"/>
        <v>768.21429851617154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7.8965058236272876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42.10779921145533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3.1662719999999993</v>
      </c>
      <c r="O39">
        <f>BYPL_ISGS_exbus!BB39</f>
        <v>555.83324827805814</v>
      </c>
      <c r="P39" s="77">
        <v>29.89</v>
      </c>
      <c r="Q39" s="77">
        <v>7.4474032764029285</v>
      </c>
      <c r="R39" s="80">
        <v>18.749999999999996</v>
      </c>
      <c r="S39" s="80">
        <v>0</v>
      </c>
      <c r="T39" s="78">
        <f>SUMPRODUCT(LTA!F39:AJ39,LTA!F$101:AJ$101,LTA!F$104:AJ$104)</f>
        <v>121.89</v>
      </c>
      <c r="U39" s="78">
        <f>SUMPRODUCT(LTA!F39:AJ39,LTA!F$102:AJ$102,LTA!F$104:AJ$104)</f>
        <v>56.28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-38</v>
      </c>
      <c r="AA39" s="117">
        <f>STOA!I39</f>
        <v>84.47</v>
      </c>
      <c r="AB39" s="117">
        <f>-STOA!O39</f>
        <v>-55</v>
      </c>
      <c r="AC39">
        <f t="shared" si="0"/>
        <v>9.935104060982658</v>
      </c>
      <c r="AD39">
        <f t="shared" si="1"/>
        <v>721.29612452856099</v>
      </c>
      <c r="AE39">
        <f>'IDT-1'!C39</f>
        <v>0</v>
      </c>
      <c r="AF39" s="26"/>
      <c r="AG39">
        <f t="shared" si="2"/>
        <v>721.29612452856099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7.8965058236272876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42.10779921145533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2.5420039999999995</v>
      </c>
      <c r="O40">
        <f>BYPL_ISGS_exbus!BB40</f>
        <v>552.30038926195823</v>
      </c>
      <c r="P40" s="77">
        <v>29.89</v>
      </c>
      <c r="Q40" s="77">
        <v>7.4474032764029285</v>
      </c>
      <c r="R40" s="80">
        <v>18.749999999999996</v>
      </c>
      <c r="S40" s="80">
        <v>0</v>
      </c>
      <c r="T40" s="78">
        <f>SUMPRODUCT(LTA!F40:AJ40,LTA!F$101:AJ$101,LTA!F$104:AJ$104)</f>
        <v>129.85</v>
      </c>
      <c r="U40" s="78">
        <f>SUMPRODUCT(LTA!F40:AJ40,LTA!F$102:AJ$102,LTA!F$104:AJ$104)</f>
        <v>56.92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-38</v>
      </c>
      <c r="AA40" s="117">
        <f>STOA!I40</f>
        <v>86.87</v>
      </c>
      <c r="AB40" s="117">
        <f>-STOA!O40</f>
        <v>-55</v>
      </c>
      <c r="AC40">
        <f t="shared" si="0"/>
        <v>9.7733681551860965</v>
      </c>
      <c r="AD40">
        <f t="shared" si="1"/>
        <v>753.30073341825766</v>
      </c>
      <c r="AE40">
        <f>'IDT-1'!C40</f>
        <v>0</v>
      </c>
      <c r="AF40" s="26"/>
      <c r="AG40">
        <f t="shared" si="2"/>
        <v>753.30073341825766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42.10779921145533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2.4875119999999993</v>
      </c>
      <c r="O41">
        <f>BYPL_ISGS_exbus!BB41</f>
        <v>564.6948026306427</v>
      </c>
      <c r="P41" s="77">
        <v>29.89</v>
      </c>
      <c r="Q41" s="77">
        <v>7.4474032764029285</v>
      </c>
      <c r="R41" s="80">
        <v>18.749999999999996</v>
      </c>
      <c r="S41" s="80">
        <v>0</v>
      </c>
      <c r="T41" s="78">
        <f>SUMPRODUCT(LTA!F41:AJ41,LTA!F$101:AJ$101,LTA!F$104:AJ$104)</f>
        <v>136.23999999999998</v>
      </c>
      <c r="U41" s="78">
        <f>SUMPRODUCT(LTA!F41:AJ41,LTA!F$102:AJ$102,LTA!F$104:AJ$104)</f>
        <v>57.33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-53</v>
      </c>
      <c r="AA41" s="117">
        <f>STOA!I41</f>
        <v>88.37</v>
      </c>
      <c r="AB41" s="117">
        <f>-STOA!O41</f>
        <v>-55</v>
      </c>
      <c r="AC41">
        <f t="shared" si="0"/>
        <v>9.9549994632305197</v>
      </c>
      <c r="AD41">
        <f t="shared" si="1"/>
        <v>773.7590234788978</v>
      </c>
      <c r="AE41">
        <f>'IDT-1'!C41</f>
        <v>0</v>
      </c>
      <c r="AF41" s="26"/>
      <c r="AG41">
        <f t="shared" si="2"/>
        <v>773.7590234788978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42.10779921145533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2.5926719999999999</v>
      </c>
      <c r="O42">
        <f>BYPL_ISGS_exbus!BB42</f>
        <v>564.6948026306427</v>
      </c>
      <c r="P42" s="77">
        <v>29.89</v>
      </c>
      <c r="Q42" s="77">
        <v>7.4474032764029285</v>
      </c>
      <c r="R42" s="80">
        <v>18.749999999999996</v>
      </c>
      <c r="S42" s="80">
        <v>0</v>
      </c>
      <c r="T42" s="78">
        <f>SUMPRODUCT(LTA!F42:AJ42,LTA!F$101:AJ$101,LTA!F$104:AJ$104)</f>
        <v>145.38999999999999</v>
      </c>
      <c r="U42" s="78">
        <f>SUMPRODUCT(LTA!F42:AJ42,LTA!F$102:AJ$102,LTA!F$104:AJ$104)</f>
        <v>57.51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-58</v>
      </c>
      <c r="AA42" s="117">
        <f>STOA!I42</f>
        <v>91.37</v>
      </c>
      <c r="AB42" s="117">
        <f>-STOA!O42</f>
        <v>-55</v>
      </c>
      <c r="AC42">
        <f t="shared" si="0"/>
        <v>10.108819508841497</v>
      </c>
      <c r="AD42">
        <f t="shared" si="1"/>
        <v>781.04036343328676</v>
      </c>
      <c r="AE42">
        <f>'IDT-1'!C42</f>
        <v>0</v>
      </c>
      <c r="AF42" s="26"/>
      <c r="AG42">
        <f t="shared" si="2"/>
        <v>781.04036343328676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42.10779921145533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2.7121719999999994</v>
      </c>
      <c r="O43">
        <f>BYPL_ISGS_exbus!BB43</f>
        <v>549.59925707526531</v>
      </c>
      <c r="P43" s="77">
        <v>29.89</v>
      </c>
      <c r="Q43" s="77">
        <v>7.4474032764029285</v>
      </c>
      <c r="R43" s="80">
        <v>18.749999999999996</v>
      </c>
      <c r="S43" s="80">
        <v>0</v>
      </c>
      <c r="T43" s="78">
        <f>SUMPRODUCT(LTA!F43:AJ43,LTA!F$101:AJ$101,LTA!F$104:AJ$104)</f>
        <v>153.51</v>
      </c>
      <c r="U43" s="78">
        <f>SUMPRODUCT(LTA!F43:AJ43,LTA!F$102:AJ$102,LTA!F$104:AJ$104)</f>
        <v>57.25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-88</v>
      </c>
      <c r="AA43" s="117">
        <f>STOA!I43</f>
        <v>92.87</v>
      </c>
      <c r="AB43" s="117">
        <f>-STOA!O43</f>
        <v>-55</v>
      </c>
      <c r="AC43">
        <f t="shared" si="0"/>
        <v>9.8220187177522025</v>
      </c>
      <c r="AD43">
        <f t="shared" si="1"/>
        <v>819.0468997002331</v>
      </c>
      <c r="AE43">
        <f>'IDT-1'!C43</f>
        <v>0</v>
      </c>
      <c r="AF43" s="26"/>
      <c r="AG43">
        <f t="shared" si="2"/>
        <v>819.0468997002331</v>
      </c>
      <c r="AI43" s="75">
        <f>PXIL!I43</f>
        <v>0</v>
      </c>
      <c r="AJ43" s="75">
        <f>PXIL!O43</f>
        <v>0</v>
      </c>
      <c r="AK43" s="75">
        <f>RTM_IEX!I43</f>
        <v>8.69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7.5422868548617048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42.10779921145533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2.9827199999999996</v>
      </c>
      <c r="O44">
        <f>BYPL_ISGS_exbus!BB44</f>
        <v>549.59925707526531</v>
      </c>
      <c r="P44" s="77">
        <v>29.89</v>
      </c>
      <c r="Q44" s="77">
        <v>7.4474032764029285</v>
      </c>
      <c r="R44" s="80">
        <v>18.749999999999996</v>
      </c>
      <c r="S44" s="80">
        <v>0</v>
      </c>
      <c r="T44" s="78">
        <f>SUMPRODUCT(LTA!F44:AJ44,LTA!F$101:AJ$101,LTA!F$104:AJ$104)</f>
        <v>159.38</v>
      </c>
      <c r="U44" s="78">
        <f>SUMPRODUCT(LTA!F44:AJ44,LTA!F$102:AJ$102,LTA!F$104:AJ$104)</f>
        <v>60.230000000000004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-88</v>
      </c>
      <c r="AA44" s="117">
        <f>STOA!I44</f>
        <v>94.97</v>
      </c>
      <c r="AB44" s="117">
        <f>-STOA!O44</f>
        <v>-55</v>
      </c>
      <c r="AC44">
        <f t="shared" si="0"/>
        <v>9.8442875401522016</v>
      </c>
      <c r="AD44">
        <f t="shared" si="1"/>
        <v>821.5551788778331</v>
      </c>
      <c r="AE44">
        <f>'IDT-1'!C44</f>
        <v>0</v>
      </c>
      <c r="AF44" s="26"/>
      <c r="AG44">
        <f t="shared" si="2"/>
        <v>821.5551788778331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7.5422868548617048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42.10779921145533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3.2484879999999992</v>
      </c>
      <c r="O45">
        <f>BYPL_ISGS_exbus!BB45</f>
        <v>565.71899006305296</v>
      </c>
      <c r="P45" s="77">
        <v>32.72</v>
      </c>
      <c r="Q45" s="77">
        <v>7.4474032764029285</v>
      </c>
      <c r="R45" s="80">
        <v>18.749999999999996</v>
      </c>
      <c r="S45" s="80">
        <v>0</v>
      </c>
      <c r="T45" s="78">
        <f>SUMPRODUCT(LTA!F45:AJ45,LTA!F$101:AJ$101,LTA!F$104:AJ$104)</f>
        <v>170.78</v>
      </c>
      <c r="U45" s="78">
        <f>SUMPRODUCT(LTA!F45:AJ45,LTA!F$102:AJ$102,LTA!F$104:AJ$104)</f>
        <v>60.13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-73</v>
      </c>
      <c r="AA45" s="117">
        <f>STOA!I45</f>
        <v>95.87</v>
      </c>
      <c r="AB45" s="117">
        <f>-STOA!O45</f>
        <v>-55</v>
      </c>
      <c r="AC45">
        <f t="shared" si="0"/>
        <v>10.413722157077178</v>
      </c>
      <c r="AD45">
        <f t="shared" si="1"/>
        <v>819.40124524869577</v>
      </c>
      <c r="AE45">
        <f>'IDT-1'!C45</f>
        <v>0</v>
      </c>
      <c r="AF45" s="26"/>
      <c r="AG45">
        <f t="shared" si="2"/>
        <v>819.40124524869577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47.969999999999992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3.5744839999999996</v>
      </c>
      <c r="O46">
        <f>BYPL_ISGS_exbus!BB46</f>
        <v>565.71899006305296</v>
      </c>
      <c r="P46" s="77">
        <v>32.72</v>
      </c>
      <c r="Q46" s="77">
        <v>7.4474032764029285</v>
      </c>
      <c r="R46" s="80">
        <v>18.749999999999996</v>
      </c>
      <c r="S46" s="80">
        <v>0</v>
      </c>
      <c r="T46" s="78">
        <f>SUMPRODUCT(LTA!F46:AJ46,LTA!F$101:AJ$101,LTA!F$104:AJ$104)</f>
        <v>173.58</v>
      </c>
      <c r="U46" s="78">
        <f>SUMPRODUCT(LTA!F46:AJ46,LTA!F$102:AJ$102,LTA!F$104:AJ$104)</f>
        <v>60.01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-68</v>
      </c>
      <c r="AA46" s="117">
        <f>STOA!I46</f>
        <v>96.17</v>
      </c>
      <c r="AB46" s="117">
        <f>-STOA!O46</f>
        <v>-55</v>
      </c>
      <c r="AC46">
        <f t="shared" si="0"/>
        <v>10.420278358287263</v>
      </c>
      <c r="AD46">
        <f t="shared" si="1"/>
        <v>836.21073693244534</v>
      </c>
      <c r="AE46">
        <f>'IDT-1'!C46</f>
        <v>0</v>
      </c>
      <c r="AF46" s="26"/>
      <c r="AG46">
        <f t="shared" si="2"/>
        <v>836.21073693244534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7.1901379512767836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47.969999999999992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3.7264879999999994</v>
      </c>
      <c r="O47">
        <f>BYPL_ISGS_exbus!BB47</f>
        <v>551.00975333330155</v>
      </c>
      <c r="P47" s="77">
        <v>32.72</v>
      </c>
      <c r="Q47" s="77">
        <v>7.4474032764029285</v>
      </c>
      <c r="R47" s="80">
        <v>18.749999999999996</v>
      </c>
      <c r="S47" s="80">
        <v>0</v>
      </c>
      <c r="T47" s="78">
        <f>SUMPRODUCT(LTA!F47:AJ47,LTA!F$101:AJ$101,LTA!F$104:AJ$104)</f>
        <v>175.5</v>
      </c>
      <c r="U47" s="78">
        <f>SUMPRODUCT(LTA!F47:AJ47,LTA!F$102:AJ$102,LTA!F$104:AJ$104)</f>
        <v>60.06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-68</v>
      </c>
      <c r="AA47" s="117">
        <f>STOA!I47</f>
        <v>96.17</v>
      </c>
      <c r="AB47" s="117">
        <f>-STOA!O47</f>
        <v>-55</v>
      </c>
      <c r="AC47">
        <f t="shared" si="0"/>
        <v>10.30951071026545</v>
      </c>
      <c r="AD47">
        <f t="shared" si="1"/>
        <v>823.73427185071569</v>
      </c>
      <c r="AE47">
        <f>'IDT-1'!C47</f>
        <v>0</v>
      </c>
      <c r="AF47" s="26"/>
      <c r="AG47">
        <f t="shared" si="2"/>
        <v>823.73427185071569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7.1901379512767836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47.969999999999992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3.8268679999999997</v>
      </c>
      <c r="O48">
        <f>BYPL_ISGS_exbus!BB48</f>
        <v>548.35754045130147</v>
      </c>
      <c r="P48" s="77">
        <v>32.72</v>
      </c>
      <c r="Q48" s="77">
        <v>7.4474032764029285</v>
      </c>
      <c r="R48" s="80">
        <v>18.749999999999996</v>
      </c>
      <c r="S48" s="80">
        <v>0</v>
      </c>
      <c r="T48" s="78">
        <f>SUMPRODUCT(LTA!F48:AJ48,LTA!F$101:AJ$101,LTA!F$104:AJ$104)</f>
        <v>177.19</v>
      </c>
      <c r="U48" s="78">
        <f>SUMPRODUCT(LTA!F48:AJ48,LTA!F$102:AJ$102,LTA!F$104:AJ$104)</f>
        <v>60.18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-63</v>
      </c>
      <c r="AA48" s="117">
        <f>STOA!I48</f>
        <v>96.47</v>
      </c>
      <c r="AB48" s="117">
        <f>-STOA!O48</f>
        <v>-55</v>
      </c>
      <c r="AC48">
        <f t="shared" si="0"/>
        <v>10.261231943292874</v>
      </c>
      <c r="AD48">
        <f t="shared" si="1"/>
        <v>828.34071773568837</v>
      </c>
      <c r="AE48">
        <f>'IDT-1'!C48</f>
        <v>0</v>
      </c>
      <c r="AF48" s="26"/>
      <c r="AG48">
        <f t="shared" si="2"/>
        <v>828.34071773568837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7.1901379512767836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47.969999999999992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3.9826959999999998</v>
      </c>
      <c r="O49">
        <f>BYPL_ISGS_exbus!BB49</f>
        <v>531.21777541820211</v>
      </c>
      <c r="P49" s="77">
        <v>32.72</v>
      </c>
      <c r="Q49" s="77">
        <v>7.4474032764029285</v>
      </c>
      <c r="R49" s="80">
        <v>18.749999999999996</v>
      </c>
      <c r="S49" s="80">
        <v>0</v>
      </c>
      <c r="T49" s="78">
        <f>SUMPRODUCT(LTA!F49:AJ49,LTA!F$101:AJ$101,LTA!F$104:AJ$104)</f>
        <v>181.60999999999999</v>
      </c>
      <c r="U49" s="78">
        <f>SUMPRODUCT(LTA!F49:AJ49,LTA!F$102:AJ$102,LTA!F$104:AJ$104)</f>
        <v>60.29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-58</v>
      </c>
      <c r="AA49" s="117">
        <f>STOA!I49</f>
        <v>96.47</v>
      </c>
      <c r="AB49" s="117">
        <f>-STOA!O49</f>
        <v>-55</v>
      </c>
      <c r="AC49">
        <f t="shared" si="0"/>
        <v>10.098368532268427</v>
      </c>
      <c r="AD49">
        <f t="shared" si="1"/>
        <v>822.04964411361345</v>
      </c>
      <c r="AE49">
        <f>'IDT-1'!C49</f>
        <v>0</v>
      </c>
      <c r="AF49" s="26"/>
      <c r="AG49">
        <f t="shared" si="2"/>
        <v>822.04964411361345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-44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7.1901379512767836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47.969999999999992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3.9645319999999993</v>
      </c>
      <c r="O50">
        <f>BYPL_ISGS_exbus!BB50</f>
        <v>531.21777541820211</v>
      </c>
      <c r="P50" s="77">
        <v>32.72</v>
      </c>
      <c r="Q50" s="77">
        <v>7.4474032764029285</v>
      </c>
      <c r="R50" s="80">
        <v>18.749999999999996</v>
      </c>
      <c r="S50" s="80">
        <v>0</v>
      </c>
      <c r="T50" s="78">
        <f>SUMPRODUCT(LTA!F50:AJ50,LTA!F$101:AJ$101,LTA!F$104:AJ$104)</f>
        <v>182.83</v>
      </c>
      <c r="U50" s="78">
        <f>SUMPRODUCT(LTA!F50:AJ50,LTA!F$102:AJ$102,LTA!F$104:AJ$104)</f>
        <v>61.01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-58</v>
      </c>
      <c r="AA50" s="117">
        <f>STOA!I50</f>
        <v>96.47</v>
      </c>
      <c r="AB50" s="117">
        <f>-STOA!O50</f>
        <v>-55</v>
      </c>
      <c r="AC50">
        <f t="shared" si="0"/>
        <v>10.115280689068427</v>
      </c>
      <c r="AD50">
        <f t="shared" si="1"/>
        <v>823.95456795681355</v>
      </c>
      <c r="AE50">
        <f>'IDT-1'!C50</f>
        <v>0</v>
      </c>
      <c r="AF50" s="26"/>
      <c r="AG50">
        <f t="shared" si="2"/>
        <v>823.95456795681355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-44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7.1121862715452071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47.969999999999992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4.0018159999999989</v>
      </c>
      <c r="O51">
        <f>BYPL_ISGS_exbus!BB51</f>
        <v>531.21777541820211</v>
      </c>
      <c r="P51" s="77">
        <v>32.72</v>
      </c>
      <c r="Q51" s="77">
        <v>7.4474032764029285</v>
      </c>
      <c r="R51" s="80">
        <v>18.749999999999996</v>
      </c>
      <c r="S51" s="80">
        <v>0</v>
      </c>
      <c r="T51" s="78">
        <f>SUMPRODUCT(LTA!F51:AJ51,LTA!F$101:AJ$101,LTA!F$104:AJ$104)</f>
        <v>176.82999999999998</v>
      </c>
      <c r="U51" s="78">
        <f>SUMPRODUCT(LTA!F51:AJ51,LTA!F$102:AJ$102,LTA!F$104:AJ$104)</f>
        <v>59.11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-43</v>
      </c>
      <c r="AA51" s="117">
        <f>STOA!I51</f>
        <v>96.47</v>
      </c>
      <c r="AB51" s="117">
        <f>-STOA!O51</f>
        <v>-55</v>
      </c>
      <c r="AC51">
        <f t="shared" si="0"/>
        <v>9.7435464777321474</v>
      </c>
      <c r="AD51">
        <f t="shared" si="1"/>
        <v>850.38563448841819</v>
      </c>
      <c r="AE51">
        <f>'IDT-1'!C51</f>
        <v>0</v>
      </c>
      <c r="AF51" s="26"/>
      <c r="AG51">
        <f t="shared" si="2"/>
        <v>850.38563448841819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7.1121862715452071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47.969999999999992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4.1203599999999989</v>
      </c>
      <c r="O52">
        <f>BYPL_ISGS_exbus!BB52</f>
        <v>531.21746281123876</v>
      </c>
      <c r="P52" s="77">
        <v>32.72</v>
      </c>
      <c r="Q52" s="77">
        <v>7.4474032764029285</v>
      </c>
      <c r="R52" s="80">
        <v>18.749999999999996</v>
      </c>
      <c r="S52" s="80">
        <v>0</v>
      </c>
      <c r="T52" s="78">
        <f>SUMPRODUCT(LTA!F52:AJ52,LTA!F$101:AJ$101,LTA!F$104:AJ$104)</f>
        <v>177.32</v>
      </c>
      <c r="U52" s="78">
        <f>SUMPRODUCT(LTA!F52:AJ52,LTA!F$102:AJ$102,LTA!F$104:AJ$104)</f>
        <v>59.47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-38</v>
      </c>
      <c r="AA52" s="117">
        <f>STOA!I52</f>
        <v>96.47</v>
      </c>
      <c r="AB52" s="117">
        <f>-STOA!O52</f>
        <v>-55</v>
      </c>
      <c r="AC52">
        <f t="shared" si="0"/>
        <v>10.107192014878684</v>
      </c>
      <c r="AD52">
        <f t="shared" si="1"/>
        <v>810.99022034430834</v>
      </c>
      <c r="AE52">
        <f>'IDT-1'!C52</f>
        <v>0</v>
      </c>
      <c r="AF52" s="26"/>
      <c r="AG52">
        <f t="shared" si="2"/>
        <v>810.99022034430834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7.1121862715452071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47.969999999999992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4.0935919999999992</v>
      </c>
      <c r="O53">
        <f>BYPL_ISGS_exbus!BB53</f>
        <v>534.19542552662131</v>
      </c>
      <c r="P53" s="77">
        <v>32.72</v>
      </c>
      <c r="Q53" s="77">
        <v>7.4474032764029285</v>
      </c>
      <c r="R53" s="80">
        <v>18.749999999999996</v>
      </c>
      <c r="S53" s="80">
        <v>0</v>
      </c>
      <c r="T53" s="78">
        <f>SUMPRODUCT(LTA!F53:AJ53,LTA!F$101:AJ$101,LTA!F$104:AJ$104)</f>
        <v>178.25</v>
      </c>
      <c r="U53" s="78">
        <f>SUMPRODUCT(LTA!F53:AJ53,LTA!F$102:AJ$102,LTA!F$104:AJ$104)</f>
        <v>59.62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-53</v>
      </c>
      <c r="AA53" s="117">
        <f>STOA!I53</f>
        <v>96.47</v>
      </c>
      <c r="AB53" s="117">
        <f>-STOA!O53</f>
        <v>-55</v>
      </c>
      <c r="AC53">
        <f t="shared" si="0"/>
        <v>10.116032145807464</v>
      </c>
      <c r="AD53">
        <f t="shared" si="1"/>
        <v>818.01257492876209</v>
      </c>
      <c r="AE53">
        <f>'IDT-1'!C53</f>
        <v>0</v>
      </c>
      <c r="AF53" s="26"/>
      <c r="AG53">
        <f t="shared" si="2"/>
        <v>818.01257492876209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7.1121862715452071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47.969999999999992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4.1939719999999987</v>
      </c>
      <c r="O54">
        <f>BYPL_ISGS_exbus!BB54</f>
        <v>531.96815732623327</v>
      </c>
      <c r="P54" s="77">
        <v>32.72</v>
      </c>
      <c r="Q54" s="77">
        <v>7.4474032764029285</v>
      </c>
      <c r="R54" s="80">
        <v>18.749999999999996</v>
      </c>
      <c r="S54" s="80">
        <v>0</v>
      </c>
      <c r="T54" s="78">
        <f>SUMPRODUCT(LTA!F54:AJ54,LTA!F$101:AJ$101,LTA!F$104:AJ$104)</f>
        <v>178.62</v>
      </c>
      <c r="U54" s="78">
        <f>SUMPRODUCT(LTA!F54:AJ54,LTA!F$102:AJ$102,LTA!F$104:AJ$104)</f>
        <v>59.730000000000004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-48</v>
      </c>
      <c r="AA54" s="117">
        <f>STOA!I54</f>
        <v>96.47</v>
      </c>
      <c r="AB54" s="117">
        <f>-STOA!O54</f>
        <v>-55</v>
      </c>
      <c r="AC54">
        <f t="shared" si="0"/>
        <v>10.066027019555268</v>
      </c>
      <c r="AD54">
        <f t="shared" si="1"/>
        <v>820.41569185462629</v>
      </c>
      <c r="AE54">
        <f>'IDT-1'!C54</f>
        <v>0</v>
      </c>
      <c r="AF54" s="26"/>
      <c r="AG54">
        <f t="shared" si="2"/>
        <v>820.41569185462629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-53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7.1121862715452071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47.969999999999992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4.2809679999999988</v>
      </c>
      <c r="O55">
        <f>BYPL_ISGS_exbus!BB55</f>
        <v>541.61324024180112</v>
      </c>
      <c r="P55" s="77">
        <v>32.72</v>
      </c>
      <c r="Q55" s="77">
        <v>7.4474032764029285</v>
      </c>
      <c r="R55" s="80">
        <v>18.749999999999996</v>
      </c>
      <c r="S55" s="80">
        <v>0</v>
      </c>
      <c r="T55" s="78">
        <f>SUMPRODUCT(LTA!F55:AJ55,LTA!F$101:AJ$101,LTA!F$104:AJ$104)</f>
        <v>179.20999999999998</v>
      </c>
      <c r="U55" s="78">
        <f>SUMPRODUCT(LTA!F55:AJ55,LTA!F$102:AJ$102,LTA!F$104:AJ$104)</f>
        <v>59.61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-43</v>
      </c>
      <c r="AA55" s="117">
        <f>STOA!I55</f>
        <v>96.47</v>
      </c>
      <c r="AB55" s="117">
        <f>-STOA!O55</f>
        <v>-55</v>
      </c>
      <c r="AC55">
        <f t="shared" si="0"/>
        <v>10.41327101215593</v>
      </c>
      <c r="AD55">
        <f t="shared" si="1"/>
        <v>801.27052677759332</v>
      </c>
      <c r="AE55">
        <f>'IDT-1'!C55</f>
        <v>0</v>
      </c>
      <c r="AF55" s="26"/>
      <c r="AG55">
        <f t="shared" si="2"/>
        <v>801.27052677759332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7.1121862715452071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47.969999999999992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4.3000879999999997</v>
      </c>
      <c r="O56">
        <f>BYPL_ISGS_exbus!BB56</f>
        <v>542.30959775180099</v>
      </c>
      <c r="P56" s="77">
        <v>32.72</v>
      </c>
      <c r="Q56" s="77">
        <v>7.4474032764029285</v>
      </c>
      <c r="R56" s="80">
        <v>18.749999999999996</v>
      </c>
      <c r="S56" s="80">
        <v>0</v>
      </c>
      <c r="T56" s="78">
        <f>SUMPRODUCT(LTA!F56:AJ56,LTA!F$101:AJ$101,LTA!F$104:AJ$104)</f>
        <v>178.17</v>
      </c>
      <c r="U56" s="78">
        <f>SUMPRODUCT(LTA!F56:AJ56,LTA!F$102:AJ$102,LTA!F$104:AJ$104)</f>
        <v>59.519999999999996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-43</v>
      </c>
      <c r="AA56" s="117">
        <f>STOA!I56</f>
        <v>96.47</v>
      </c>
      <c r="AB56" s="117">
        <f>-STOA!O56</f>
        <v>-55</v>
      </c>
      <c r="AC56">
        <f t="shared" si="0"/>
        <v>10.391866959199536</v>
      </c>
      <c r="AD56">
        <f t="shared" si="1"/>
        <v>802.87740834054955</v>
      </c>
      <c r="AE56">
        <f>'IDT-1'!C56</f>
        <v>0</v>
      </c>
      <c r="AF56" s="26"/>
      <c r="AG56">
        <f t="shared" si="2"/>
        <v>802.87740834054955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7.1121862715452071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47.969999999999992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4.2771439999999998</v>
      </c>
      <c r="O57">
        <f>BYPL_ISGS_exbus!BB57</f>
        <v>537.29913761780108</v>
      </c>
      <c r="P57" s="77">
        <v>32.72</v>
      </c>
      <c r="Q57" s="77">
        <v>7.4474032764029285</v>
      </c>
      <c r="R57" s="80">
        <v>18.749999999999996</v>
      </c>
      <c r="S57" s="80">
        <v>0</v>
      </c>
      <c r="T57" s="78">
        <f>SUMPRODUCT(LTA!F57:AJ57,LTA!F$101:AJ$101,LTA!F$104:AJ$104)</f>
        <v>179.38000000000002</v>
      </c>
      <c r="U57" s="78">
        <f>SUMPRODUCT(LTA!F57:AJ57,LTA!F$102:AJ$102,LTA!F$104:AJ$104)</f>
        <v>59.87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-38</v>
      </c>
      <c r="AA57" s="117">
        <f>STOA!I57</f>
        <v>96.47</v>
      </c>
      <c r="AB57" s="117">
        <f>-STOA!O57</f>
        <v>-55</v>
      </c>
      <c r="AC57">
        <f t="shared" si="0"/>
        <v>10.183738452376431</v>
      </c>
      <c r="AD57">
        <f t="shared" si="1"/>
        <v>819.61213271337283</v>
      </c>
      <c r="AE57">
        <f>'IDT-1'!C57</f>
        <v>0</v>
      </c>
      <c r="AF57" s="26"/>
      <c r="AG57">
        <f t="shared" si="2"/>
        <v>819.61213271337283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7.1121862715452071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47.969999999999992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4.1853679999999995</v>
      </c>
      <c r="O58">
        <f>BYPL_ISGS_exbus!BB58</f>
        <v>542.17364018780108</v>
      </c>
      <c r="P58" s="77">
        <v>32.72</v>
      </c>
      <c r="Q58" s="77">
        <v>7.4474032764029285</v>
      </c>
      <c r="R58" s="80">
        <v>18.749999999999996</v>
      </c>
      <c r="S58" s="80">
        <v>0</v>
      </c>
      <c r="T58" s="78">
        <f>SUMPRODUCT(LTA!F58:AJ58,LTA!F$101:AJ$101,LTA!F$104:AJ$104)</f>
        <v>175</v>
      </c>
      <c r="U58" s="78">
        <f>SUMPRODUCT(LTA!F58:AJ58,LTA!F$102:AJ$102,LTA!F$104:AJ$104)</f>
        <v>57.59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-38</v>
      </c>
      <c r="AA58" s="117">
        <f>STOA!I58</f>
        <v>96.47</v>
      </c>
      <c r="AB58" s="117">
        <f>-STOA!O58</f>
        <v>-55</v>
      </c>
      <c r="AC58">
        <f t="shared" si="0"/>
        <v>9.8476058553934003</v>
      </c>
      <c r="AD58">
        <f t="shared" si="1"/>
        <v>854.0709918803559</v>
      </c>
      <c r="AE58">
        <f>'IDT-1'!C58</f>
        <v>0</v>
      </c>
      <c r="AF58" s="26"/>
      <c r="AG58">
        <f t="shared" si="2"/>
        <v>854.0709918803559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7.1156844402868726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47.969999999999992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3.8956999999999993</v>
      </c>
      <c r="O59">
        <f>BYPL_ISGS_exbus!BB59</f>
        <v>542.31776486780109</v>
      </c>
      <c r="P59" s="77">
        <v>32.72</v>
      </c>
      <c r="Q59" s="77">
        <v>7.4474032764029285</v>
      </c>
      <c r="R59" s="80">
        <v>18.749999999999996</v>
      </c>
      <c r="S59" s="80">
        <v>0</v>
      </c>
      <c r="T59" s="78">
        <f>SUMPRODUCT(LTA!F59:AJ59,LTA!F$101:AJ$101,LTA!F$104:AJ$104)</f>
        <v>173.19</v>
      </c>
      <c r="U59" s="78">
        <f>SUMPRODUCT(LTA!F59:AJ59,LTA!F$102:AJ$102,LTA!F$104:AJ$104)</f>
        <v>57.94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-28</v>
      </c>
      <c r="AA59" s="117">
        <f>STOA!I59</f>
        <v>95.570000000000007</v>
      </c>
      <c r="AB59" s="117">
        <f>-STOA!O59</f>
        <v>-55</v>
      </c>
      <c r="AC59">
        <f t="shared" si="0"/>
        <v>9.7456847103625694</v>
      </c>
      <c r="AD59">
        <f t="shared" si="1"/>
        <v>860.67086787412859</v>
      </c>
      <c r="AE59">
        <f>'IDT-1'!C59</f>
        <v>0</v>
      </c>
      <c r="AF59" s="26"/>
      <c r="AG59">
        <f t="shared" si="2"/>
        <v>860.67086787412859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7.1156844402868726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47.969999999999992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3.9645319999999993</v>
      </c>
      <c r="O60">
        <f>BYPL_ISGS_exbus!BB60</f>
        <v>542.31776486780109</v>
      </c>
      <c r="P60" s="77">
        <v>32.72</v>
      </c>
      <c r="Q60" s="77">
        <v>7.4474032764029285</v>
      </c>
      <c r="R60" s="80">
        <v>18.749999999999996</v>
      </c>
      <c r="S60" s="80">
        <v>0</v>
      </c>
      <c r="T60" s="78">
        <f>SUMPRODUCT(LTA!F60:AJ60,LTA!F$101:AJ$101,LTA!F$104:AJ$104)</f>
        <v>171.98</v>
      </c>
      <c r="U60" s="78">
        <f>SUMPRODUCT(LTA!F60:AJ60,LTA!F$102:AJ$102,LTA!F$104:AJ$104)</f>
        <v>58.25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-23</v>
      </c>
      <c r="AA60" s="117">
        <f>STOA!I60</f>
        <v>95.27000000000001</v>
      </c>
      <c r="AB60" s="117">
        <f>-STOA!O60</f>
        <v>-55</v>
      </c>
      <c r="AC60">
        <f t="shared" si="0"/>
        <v>9.69133979435159</v>
      </c>
      <c r="AD60">
        <f t="shared" si="1"/>
        <v>864.59404479013926</v>
      </c>
      <c r="AE60">
        <f>'IDT-1'!C60</f>
        <v>0</v>
      </c>
      <c r="AF60" s="26"/>
      <c r="AG60">
        <f t="shared" si="2"/>
        <v>864.59404479013926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7.1156844402868726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47.969999999999992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4.0658679999999991</v>
      </c>
      <c r="O61">
        <f>BYPL_ISGS_exbus!BB61</f>
        <v>542.92449659862746</v>
      </c>
      <c r="P61" s="77">
        <v>32.72</v>
      </c>
      <c r="Q61" s="77">
        <v>7.47</v>
      </c>
      <c r="R61" s="80">
        <v>18.749999999999996</v>
      </c>
      <c r="S61" s="80">
        <v>0</v>
      </c>
      <c r="T61" s="78">
        <f>SUMPRODUCT(LTA!F61:AJ61,LTA!F$101:AJ$101,LTA!F$104:AJ$104)</f>
        <v>165.95999999999998</v>
      </c>
      <c r="U61" s="78">
        <f>SUMPRODUCT(LTA!F61:AJ61,LTA!F$102:AJ$102,LTA!F$104:AJ$104)</f>
        <v>58.58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-13</v>
      </c>
      <c r="AA61" s="117">
        <f>STOA!I61</f>
        <v>93.17</v>
      </c>
      <c r="AB61" s="117">
        <f>-STOA!O61</f>
        <v>-55</v>
      </c>
      <c r="AC61">
        <f t="shared" si="0"/>
        <v>9.7623895543834482</v>
      </c>
      <c r="AD61">
        <f t="shared" si="1"/>
        <v>842.46365948453092</v>
      </c>
      <c r="AE61">
        <f>'IDT-1'!C61</f>
        <v>0</v>
      </c>
      <c r="AF61" s="26"/>
      <c r="AG61">
        <f t="shared" si="2"/>
        <v>842.46365948453092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7.1156844402868726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47.969999999999992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3.9597519999999999</v>
      </c>
      <c r="O62">
        <f>BYPL_ISGS_exbus!BB62</f>
        <v>542.56431618308864</v>
      </c>
      <c r="P62" s="77">
        <v>32.72</v>
      </c>
      <c r="Q62" s="77">
        <v>7.47</v>
      </c>
      <c r="R62" s="80">
        <v>18.749999999999996</v>
      </c>
      <c r="S62" s="80">
        <v>0</v>
      </c>
      <c r="T62" s="78">
        <f>SUMPRODUCT(LTA!F62:AJ62,LTA!F$101:AJ$101,LTA!F$104:AJ$104)</f>
        <v>158.41000000000003</v>
      </c>
      <c r="U62" s="78">
        <f>SUMPRODUCT(LTA!F62:AJ62,LTA!F$102:AJ$102,LTA!F$104:AJ$104)</f>
        <v>58.53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91.67</v>
      </c>
      <c r="AB62" s="117">
        <f>-STOA!O62</f>
        <v>-55</v>
      </c>
      <c r="AC62">
        <f t="shared" si="0"/>
        <v>9.562790488138166</v>
      </c>
      <c r="AD62">
        <f t="shared" si="1"/>
        <v>846.09696213523739</v>
      </c>
      <c r="AE62">
        <f>'IDT-1'!C62</f>
        <v>0</v>
      </c>
      <c r="AF62" s="26"/>
      <c r="AG62">
        <f t="shared" si="2"/>
        <v>846.09696213523739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7.1156844402868726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47.969999999999992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3.9463679999999992</v>
      </c>
      <c r="O63">
        <f>BYPL_ISGS_exbus!BB63</f>
        <v>542.02337104067954</v>
      </c>
      <c r="P63" s="77">
        <v>32.72</v>
      </c>
      <c r="Q63" s="77">
        <v>7.47</v>
      </c>
      <c r="R63" s="80">
        <v>18.749999999999996</v>
      </c>
      <c r="S63" s="80">
        <v>0</v>
      </c>
      <c r="T63" s="78">
        <f>SUMPRODUCT(LTA!F63:AJ63,LTA!F$101:AJ$101,LTA!F$104:AJ$104)</f>
        <v>153.42999999999998</v>
      </c>
      <c r="U63" s="78">
        <f>SUMPRODUCT(LTA!F63:AJ63,LTA!F$102:AJ$102,LTA!F$104:AJ$104)</f>
        <v>58.67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89.570000000000007</v>
      </c>
      <c r="AB63" s="117">
        <f>-STOA!O63</f>
        <v>-55</v>
      </c>
      <c r="AC63">
        <f t="shared" si="0"/>
        <v>9.4080591164630132</v>
      </c>
      <c r="AD63">
        <f t="shared" si="1"/>
        <v>848.75736436450336</v>
      </c>
      <c r="AE63">
        <f>'IDT-1'!C63</f>
        <v>0</v>
      </c>
      <c r="AF63" s="26"/>
      <c r="AG63">
        <f t="shared" si="2"/>
        <v>848.75736436450336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7.1156844402868726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47.969999999999992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4.1117559999999989</v>
      </c>
      <c r="O64">
        <f>BYPL_ISGS_exbus!BB64</f>
        <v>542.02337104067954</v>
      </c>
      <c r="P64" s="77">
        <v>32.72</v>
      </c>
      <c r="Q64" s="77">
        <v>7.47</v>
      </c>
      <c r="R64" s="80">
        <v>18.749999999999996</v>
      </c>
      <c r="S64" s="80">
        <v>0</v>
      </c>
      <c r="T64" s="78">
        <f>SUMPRODUCT(LTA!F64:AJ64,LTA!F$101:AJ$101,LTA!F$104:AJ$104)</f>
        <v>141.66999999999999</v>
      </c>
      <c r="U64" s="78">
        <f>SUMPRODUCT(LTA!F64:AJ64,LTA!F$102:AJ$102,LTA!F$104:AJ$104)</f>
        <v>57.85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87.17</v>
      </c>
      <c r="AB64" s="117">
        <f>-STOA!O64</f>
        <v>-55</v>
      </c>
      <c r="AC64">
        <f t="shared" si="0"/>
        <v>9.188909255641061</v>
      </c>
      <c r="AD64">
        <f t="shared" si="1"/>
        <v>844.16190222532532</v>
      </c>
      <c r="AE64">
        <f>'IDT-1'!C64</f>
        <v>0</v>
      </c>
      <c r="AF64" s="26"/>
      <c r="AG64">
        <f t="shared" si="2"/>
        <v>844.16190222532532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7.1156844402868726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47.969999999999992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4.0333639999999997</v>
      </c>
      <c r="O65">
        <f>BYPL_ISGS_exbus!BB65</f>
        <v>536.05553080467962</v>
      </c>
      <c r="P65" s="77">
        <v>32.72</v>
      </c>
      <c r="Q65" s="77">
        <v>7.47</v>
      </c>
      <c r="R65" s="80">
        <v>18.749999999999996</v>
      </c>
      <c r="S65" s="80">
        <v>0</v>
      </c>
      <c r="T65" s="78">
        <f>SUMPRODUCT(LTA!F65:AJ65,LTA!F$101:AJ$101,LTA!F$104:AJ$104)</f>
        <v>133.36000000000001</v>
      </c>
      <c r="U65" s="78">
        <f>SUMPRODUCT(LTA!F65:AJ65,LTA!F$102:AJ$102,LTA!F$104:AJ$104)</f>
        <v>58.1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83.87</v>
      </c>
      <c r="AB65" s="117">
        <f>-STOA!O65</f>
        <v>-55</v>
      </c>
      <c r="AC65">
        <f t="shared" si="0"/>
        <v>9.1511500697528003</v>
      </c>
      <c r="AD65">
        <f t="shared" si="1"/>
        <v>813.79342917521376</v>
      </c>
      <c r="AE65">
        <f>'IDT-1'!C65</f>
        <v>0</v>
      </c>
      <c r="AF65" s="26"/>
      <c r="AG65">
        <f t="shared" si="2"/>
        <v>813.79342917521376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7.1156844402868726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47.969999999999992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4.1805879999999993</v>
      </c>
      <c r="O66">
        <f>BYPL_ISGS_exbus!BB66</f>
        <v>536.05553080467962</v>
      </c>
      <c r="P66" s="77">
        <v>24.13</v>
      </c>
      <c r="Q66" s="77">
        <v>7.47</v>
      </c>
      <c r="R66" s="80">
        <v>18.749999999999996</v>
      </c>
      <c r="S66" s="80">
        <v>0</v>
      </c>
      <c r="T66" s="78">
        <f>SUMPRODUCT(LTA!F66:AJ66,LTA!F$101:AJ$101,LTA!F$104:AJ$104)</f>
        <v>125.3</v>
      </c>
      <c r="U66" s="78">
        <f>SUMPRODUCT(LTA!F66:AJ66,LTA!F$102:AJ$102,LTA!F$104:AJ$104)</f>
        <v>58.32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80.87</v>
      </c>
      <c r="AB66" s="117">
        <f>-STOA!O66</f>
        <v>-55</v>
      </c>
      <c r="AC66">
        <f t="shared" si="0"/>
        <v>8.6707271776759658</v>
      </c>
      <c r="AD66">
        <f t="shared" si="1"/>
        <v>829.99107606729058</v>
      </c>
      <c r="AE66">
        <f>'IDT-1'!C66</f>
        <v>0</v>
      </c>
      <c r="AF66" s="26"/>
      <c r="AG66">
        <f t="shared" si="2"/>
        <v>829.99107606729058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7.1121862715452071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47.969999999999992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4.3086919999999989</v>
      </c>
      <c r="O67">
        <f>BYPL_ISGS_exbus!BB67</f>
        <v>583.35026651746978</v>
      </c>
      <c r="P67" s="77">
        <v>51.42</v>
      </c>
      <c r="Q67" s="77">
        <v>7.47</v>
      </c>
      <c r="R67" s="80">
        <v>18.749999999999996</v>
      </c>
      <c r="S67" s="80">
        <v>0</v>
      </c>
      <c r="T67" s="78">
        <f>SUMPRODUCT(LTA!F67:AJ67,LTA!F$101:AJ$101,LTA!F$104:AJ$104)</f>
        <v>110.8</v>
      </c>
      <c r="U67" s="78">
        <f>SUMPRODUCT(LTA!F67:AJ67,LTA!F$102:AJ$102,LTA!F$104:AJ$104)</f>
        <v>58.5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78.47</v>
      </c>
      <c r="AB67" s="117">
        <f>-STOA!O67</f>
        <v>-55</v>
      </c>
      <c r="AC67">
        <f t="shared" si="0"/>
        <v>9.4651334639738405</v>
      </c>
      <c r="AD67">
        <f t="shared" si="1"/>
        <v>855.18601132504102</v>
      </c>
      <c r="AE67">
        <f>'IDT-1'!C67</f>
        <v>0</v>
      </c>
      <c r="AF67" s="26"/>
      <c r="AG67">
        <f t="shared" si="2"/>
        <v>855.18601132504102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7.1121862715452071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47.969999999999992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4.2446399999999995</v>
      </c>
      <c r="O68">
        <f>BYPL_ISGS_exbus!BB68</f>
        <v>577.46918854210901</v>
      </c>
      <c r="P68" s="77">
        <v>51.42</v>
      </c>
      <c r="Q68" s="77">
        <v>7.47</v>
      </c>
      <c r="R68" s="80">
        <v>18.749999999999996</v>
      </c>
      <c r="S68" s="80">
        <v>0</v>
      </c>
      <c r="T68" s="78">
        <f>SUMPRODUCT(LTA!F68:AJ68,LTA!F$101:AJ$101,LTA!F$104:AJ$104)</f>
        <v>101.16</v>
      </c>
      <c r="U68" s="78">
        <f>SUMPRODUCT(LTA!F68:AJ68,LTA!F$102:AJ$102,LTA!F$104:AJ$104)</f>
        <v>58.65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74.87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9.4751868706345732</v>
      </c>
      <c r="AD68">
        <f t="shared" ref="AD68:AD98" si="4">SUM(B68:AB68,AI68:AR68)-AC68</f>
        <v>816.14082794301953</v>
      </c>
      <c r="AE68">
        <f>'IDT-1'!C68</f>
        <v>0</v>
      </c>
      <c r="AF68" s="26"/>
      <c r="AG68">
        <f t="shared" ref="AG68:AG98" si="5">SUM(AD68:AF68)</f>
        <v>816.14082794301953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7.1121862715452071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47.969999999999992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4.3593599999999988</v>
      </c>
      <c r="O69">
        <f>BYPL_ISGS_exbus!BB69</f>
        <v>536.99333524895474</v>
      </c>
      <c r="P69" s="77">
        <v>51.42</v>
      </c>
      <c r="Q69" s="77">
        <v>7.4773955431754882</v>
      </c>
      <c r="R69" s="80">
        <v>18.749999999999996</v>
      </c>
      <c r="S69" s="80">
        <v>0</v>
      </c>
      <c r="T69" s="78">
        <f>SUMPRODUCT(LTA!F69:AJ69,LTA!F$101:AJ$101,LTA!F$104:AJ$104)</f>
        <v>90.95</v>
      </c>
      <c r="U69" s="78">
        <f>SUMPRODUCT(LTA!F69:AJ69,LTA!F$102:AJ$102,LTA!F$104:AJ$104)</f>
        <v>58.74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70.67</v>
      </c>
      <c r="AB69" s="117">
        <f>-STOA!O69</f>
        <v>-55</v>
      </c>
      <c r="AC69">
        <f t="shared" si="3"/>
        <v>8.550151602324993</v>
      </c>
      <c r="AD69">
        <f t="shared" si="4"/>
        <v>812.39212546135047</v>
      </c>
      <c r="AE69">
        <f>'IDT-1'!C69</f>
        <v>0</v>
      </c>
      <c r="AF69" s="26"/>
      <c r="AG69">
        <f t="shared" si="5"/>
        <v>812.39212546135047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7.1121862715452071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42.95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4.4836399999999994</v>
      </c>
      <c r="O70">
        <f>BYPL_ISGS_exbus!BB70</f>
        <v>536.99228450780811</v>
      </c>
      <c r="P70" s="77">
        <v>51.42</v>
      </c>
      <c r="Q70" s="77">
        <v>7.4773955431754882</v>
      </c>
      <c r="R70" s="80">
        <v>18.749999999999996</v>
      </c>
      <c r="S70" s="80">
        <v>0</v>
      </c>
      <c r="T70" s="78">
        <f>SUMPRODUCT(LTA!F70:AJ70,LTA!F$101:AJ$101,LTA!F$104:AJ$104)</f>
        <v>80.36</v>
      </c>
      <c r="U70" s="78">
        <f>SUMPRODUCT(LTA!F70:AJ70,LTA!F$102:AJ$102,LTA!F$104:AJ$104)</f>
        <v>58.89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68.27000000000001</v>
      </c>
      <c r="AB70" s="117">
        <f>-STOA!O70</f>
        <v>-55</v>
      </c>
      <c r="AC70">
        <f t="shared" si="3"/>
        <v>8.2608961069699731</v>
      </c>
      <c r="AD70">
        <f t="shared" si="4"/>
        <v>809.94461021555878</v>
      </c>
      <c r="AE70">
        <f>'IDT-1'!C70</f>
        <v>0</v>
      </c>
      <c r="AF70" s="26"/>
      <c r="AG70">
        <f t="shared" si="5"/>
        <v>809.94461021555878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7.1121862715452071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42.95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4.2628039999999983</v>
      </c>
      <c r="O71">
        <f>BYPL_ISGS_exbus!BB71</f>
        <v>554.29663068025127</v>
      </c>
      <c r="P71" s="77">
        <v>51.42</v>
      </c>
      <c r="Q71" s="77">
        <v>7.4773955431754882</v>
      </c>
      <c r="R71" s="80">
        <v>18.75</v>
      </c>
      <c r="S71" s="80">
        <v>0</v>
      </c>
      <c r="T71" s="78">
        <f>SUMPRODUCT(LTA!F71:AJ71,LTA!F$101:AJ$101,LTA!F$104:AJ$104)</f>
        <v>65.37</v>
      </c>
      <c r="U71" s="78">
        <f>SUMPRODUCT(LTA!F71:AJ71,LTA!F$102:AJ$102,LTA!F$104:AJ$104)</f>
        <v>59.02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64.97</v>
      </c>
      <c r="AB71" s="117">
        <f>-STOA!O71</f>
        <v>-55</v>
      </c>
      <c r="AC71">
        <f t="shared" si="3"/>
        <v>8.2919523588764967</v>
      </c>
      <c r="AD71">
        <f t="shared" si="4"/>
        <v>823.48706413609534</v>
      </c>
      <c r="AE71">
        <f>'IDT-1'!C71</f>
        <v>0</v>
      </c>
      <c r="AF71" s="26"/>
      <c r="AG71">
        <f t="shared" si="5"/>
        <v>823.48706413609534</v>
      </c>
      <c r="AI71" s="75">
        <f>PXIL!I71</f>
        <v>0</v>
      </c>
      <c r="AJ71" s="75">
        <f>PXIL!O71</f>
        <v>0</v>
      </c>
      <c r="AK71" s="75">
        <f>RTM_IEX!I71</f>
        <v>9.65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7.1121862715452071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42.95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4.3000879999999997</v>
      </c>
      <c r="O72">
        <f>BYPL_ISGS_exbus!BB72</f>
        <v>559.03307689114115</v>
      </c>
      <c r="P72" s="77">
        <v>51.42</v>
      </c>
      <c r="Q72" s="77">
        <v>7.4773955431754882</v>
      </c>
      <c r="R72" s="80">
        <v>17.39</v>
      </c>
      <c r="S72" s="80">
        <v>0</v>
      </c>
      <c r="T72" s="78">
        <f>SUMPRODUCT(LTA!F72:AJ72,LTA!F$101:AJ$101,LTA!F$104:AJ$104)</f>
        <v>53.97</v>
      </c>
      <c r="U72" s="78">
        <f>SUMPRODUCT(LTA!F72:AJ72,LTA!F$102:AJ$102,LTA!F$104:AJ$104)</f>
        <v>59.25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61.970000000000006</v>
      </c>
      <c r="AB72" s="117">
        <f>-STOA!O72</f>
        <v>-55</v>
      </c>
      <c r="AC72">
        <f t="shared" si="3"/>
        <v>8.3586891847323272</v>
      </c>
      <c r="AD72">
        <f t="shared" si="4"/>
        <v>831.00405752112943</v>
      </c>
      <c r="AE72">
        <f>'IDT-1'!C72</f>
        <v>0</v>
      </c>
      <c r="AF72" s="26"/>
      <c r="AG72">
        <f t="shared" si="5"/>
        <v>831.00405752112943</v>
      </c>
      <c r="AI72" s="75">
        <f>PXIL!I72</f>
        <v>0</v>
      </c>
      <c r="AJ72" s="75">
        <f>PXIL!O72</f>
        <v>0</v>
      </c>
      <c r="AK72" s="75">
        <f>RTM_IEX!I72</f>
        <v>27.99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20.53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42.95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4.3086919999999989</v>
      </c>
      <c r="O73">
        <f>BYPL_ISGS_exbus!BB73</f>
        <v>588.05617879125975</v>
      </c>
      <c r="P73" s="77">
        <v>51.42</v>
      </c>
      <c r="Q73" s="77">
        <v>7.4773955431754882</v>
      </c>
      <c r="R73" s="80">
        <v>11.620000000000001</v>
      </c>
      <c r="S73" s="80">
        <v>0</v>
      </c>
      <c r="T73" s="78">
        <f>SUMPRODUCT(LTA!F73:AJ73,LTA!F$101:AJ$101,LTA!F$104:AJ$104)</f>
        <v>43.77</v>
      </c>
      <c r="U73" s="78">
        <f>SUMPRODUCT(LTA!F73:AJ73,LTA!F$102:AJ$102,LTA!F$104:AJ$104)</f>
        <v>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59.570000000000007</v>
      </c>
      <c r="AB73" s="117">
        <f>-STOA!O73</f>
        <v>-55</v>
      </c>
      <c r="AC73">
        <f t="shared" si="3"/>
        <v>8.5772769574637735</v>
      </c>
      <c r="AD73">
        <f t="shared" si="4"/>
        <v>855.62498937697137</v>
      </c>
      <c r="AE73">
        <f>'IDT-1'!C73</f>
        <v>0</v>
      </c>
      <c r="AF73" s="26"/>
      <c r="AG73">
        <f t="shared" si="5"/>
        <v>855.62498937697137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15.407175158275551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42.95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4.1805879999999993</v>
      </c>
      <c r="O74">
        <f>BYPL_ISGS_exbus!BB74</f>
        <v>593.24572149353969</v>
      </c>
      <c r="P74" s="77">
        <v>51.42</v>
      </c>
      <c r="Q74" s="77">
        <v>7.4773955431754882</v>
      </c>
      <c r="R74" s="80">
        <v>5.5699999999999994</v>
      </c>
      <c r="S74" s="80">
        <v>0</v>
      </c>
      <c r="T74" s="78">
        <f>SUMPRODUCT(LTA!F74:AJ74,LTA!F$101:AJ$101,LTA!F$104:AJ$104)</f>
        <v>36.58</v>
      </c>
      <c r="U74" s="78">
        <f>SUMPRODUCT(LTA!F74:AJ74,LTA!F$102:AJ$102,LTA!F$104:AJ$104)</f>
        <v>104.62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58.370000000000005</v>
      </c>
      <c r="AB74" s="117">
        <f>-STOA!O74</f>
        <v>-55</v>
      </c>
      <c r="AC74">
        <f t="shared" si="3"/>
        <v>8.5959207594366625</v>
      </c>
      <c r="AD74">
        <f t="shared" si="4"/>
        <v>857.72495943555407</v>
      </c>
      <c r="AE74">
        <f>'IDT-1'!C74</f>
        <v>0</v>
      </c>
      <c r="AF74" s="26"/>
      <c r="AG74">
        <f t="shared" si="5"/>
        <v>857.72495943555407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36.4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4.1203599999999989</v>
      </c>
      <c r="O75">
        <f>BYPL_ISGS_exbus!BB75</f>
        <v>598.22249255579175</v>
      </c>
      <c r="P75" s="77">
        <v>51.42</v>
      </c>
      <c r="Q75" s="77">
        <v>7.75</v>
      </c>
      <c r="R75" s="80">
        <v>0</v>
      </c>
      <c r="S75" s="80">
        <v>0</v>
      </c>
      <c r="T75" s="78">
        <f>SUMPRODUCT(LTA!F75:AJ75,LTA!F$101:AJ$101,LTA!F$104:AJ$104)</f>
        <v>31.089999999999996</v>
      </c>
      <c r="U75" s="78">
        <f>SUMPRODUCT(LTA!F75:AJ75,LTA!F$102:AJ$102,LTA!F$104:AJ$104)</f>
        <v>104.56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57.470000000000006</v>
      </c>
      <c r="AB75" s="117">
        <f>-STOA!O75</f>
        <v>-55</v>
      </c>
      <c r="AC75">
        <f t="shared" si="3"/>
        <v>8.7447653554013076</v>
      </c>
      <c r="AD75">
        <f t="shared" si="4"/>
        <v>874.49027347193567</v>
      </c>
      <c r="AE75">
        <f>'IDT-1'!C75</f>
        <v>0</v>
      </c>
      <c r="AF75" s="26"/>
      <c r="AG75">
        <f t="shared" si="5"/>
        <v>874.49027347193567</v>
      </c>
      <c r="AI75" s="75">
        <f>PXIL!I75</f>
        <v>0</v>
      </c>
      <c r="AJ75" s="75">
        <f>PXIL!O75</f>
        <v>0</v>
      </c>
      <c r="AK75" s="75">
        <f>RTM_IEX!I75</f>
        <v>38.590000000000003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36.4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4.2905279999999992</v>
      </c>
      <c r="O76">
        <f>BYPL_ISGS_exbus!BB76</f>
        <v>620.73118804898263</v>
      </c>
      <c r="P76" s="77">
        <v>51.42</v>
      </c>
      <c r="Q76" s="77">
        <v>7.75</v>
      </c>
      <c r="R76" s="80">
        <v>0</v>
      </c>
      <c r="S76" s="80">
        <v>0</v>
      </c>
      <c r="T76" s="78">
        <f>SUMPRODUCT(LTA!F76:AJ76,LTA!F$101:AJ$101,LTA!F$104:AJ$104)</f>
        <v>24.279999999999998</v>
      </c>
      <c r="U76" s="78">
        <f>SUMPRODUCT(LTA!F76:AJ76,LTA!F$102:AJ$102,LTA!F$104:AJ$104)</f>
        <v>104.5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56.570000000000007</v>
      </c>
      <c r="AB76" s="117">
        <f>-STOA!O76</f>
        <v>-55</v>
      </c>
      <c r="AC76">
        <f t="shared" si="3"/>
        <v>9.007260239274574</v>
      </c>
      <c r="AD76">
        <f t="shared" si="4"/>
        <v>904.0567426645697</v>
      </c>
      <c r="AE76">
        <f>'IDT-1'!C76</f>
        <v>0</v>
      </c>
      <c r="AF76" s="26"/>
      <c r="AG76">
        <f t="shared" si="5"/>
        <v>904.0567426645697</v>
      </c>
      <c r="AI76" s="75">
        <f>PXIL!I76</f>
        <v>0</v>
      </c>
      <c r="AJ76" s="75">
        <f>PXIL!O76</f>
        <v>0</v>
      </c>
      <c r="AK76" s="75">
        <f>RTM_IEX!I76</f>
        <v>53.08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57.20000000000001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4.1891919999999985</v>
      </c>
      <c r="O77">
        <f>BYPL_ISGS_exbus!BB77</f>
        <v>691.93162316506323</v>
      </c>
      <c r="P77" s="77">
        <v>51.42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15.28</v>
      </c>
      <c r="U77" s="78">
        <f>SUMPRODUCT(LTA!F77:AJ77,LTA!F$102:AJ$102,LTA!F$104:AJ$104)</f>
        <v>104.35000000000001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8.11</v>
      </c>
      <c r="Z77" s="75">
        <f>IEX!O77</f>
        <v>0</v>
      </c>
      <c r="AA77" s="117">
        <f>STOA!I77</f>
        <v>55.67</v>
      </c>
      <c r="AB77" s="117">
        <f>-STOA!O77</f>
        <v>-55</v>
      </c>
      <c r="AC77">
        <f t="shared" si="3"/>
        <v>10.287156983005364</v>
      </c>
      <c r="AD77">
        <f t="shared" si="4"/>
        <v>911.61594503691958</v>
      </c>
      <c r="AE77">
        <f>'IDT-1'!C77</f>
        <v>0</v>
      </c>
      <c r="AF77" s="26"/>
      <c r="AG77">
        <f t="shared" si="5"/>
        <v>911.61594503691958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-68</v>
      </c>
      <c r="AM77" s="75">
        <f>RTM_PXI!I77</f>
        <v>0</v>
      </c>
      <c r="AN77" s="75">
        <f>RTM_PXI!O77</f>
        <v>0</v>
      </c>
      <c r="AO77" s="192">
        <f>GDAM_IEX!I77</f>
        <v>25.6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57.20000000000001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4.0381439999999991</v>
      </c>
      <c r="O78">
        <f>BYPL_ISGS_exbus!BB78</f>
        <v>702.64868504110211</v>
      </c>
      <c r="P78" s="77">
        <v>51.42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14.969999999999999</v>
      </c>
      <c r="U78" s="78">
        <f>SUMPRODUCT(LTA!F78:AJ78,LTA!F$102:AJ$102,LTA!F$104:AJ$104)</f>
        <v>104.25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10.130000000000001</v>
      </c>
      <c r="Z78" s="75">
        <f>IEX!O78</f>
        <v>0</v>
      </c>
      <c r="AA78" s="117">
        <f>STOA!I78</f>
        <v>55.370000000000005</v>
      </c>
      <c r="AB78" s="117">
        <f>-STOA!O78</f>
        <v>-55</v>
      </c>
      <c r="AC78">
        <f t="shared" si="3"/>
        <v>10.345808884936945</v>
      </c>
      <c r="AD78">
        <f t="shared" si="4"/>
        <v>934.29330701102697</v>
      </c>
      <c r="AE78">
        <f>'IDT-1'!C78</f>
        <v>0</v>
      </c>
      <c r="AF78" s="26"/>
      <c r="AG78">
        <f t="shared" si="5"/>
        <v>934.29330701102697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28.46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57.20000000000001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3.9368079999999996</v>
      </c>
      <c r="O79">
        <f>BYPL_ISGS_exbus!BB79</f>
        <v>708.50897602710211</v>
      </c>
      <c r="P79" s="77">
        <v>51.42</v>
      </c>
      <c r="Q79" s="77">
        <v>22.11</v>
      </c>
      <c r="R79" s="80">
        <v>0</v>
      </c>
      <c r="S79" s="80">
        <v>0</v>
      </c>
      <c r="T79" s="78">
        <f>SUMPRODUCT(LTA!F79:AJ79,LTA!F$101:AJ$101,LTA!F$104:AJ$104)</f>
        <v>14.879999999999999</v>
      </c>
      <c r="U79" s="78">
        <f>SUMPRODUCT(LTA!F79:AJ79,LTA!F$102:AJ$102,LTA!F$104:AJ$104)</f>
        <v>104.15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0.28999999999999998</v>
      </c>
      <c r="Z79" s="75">
        <f>IEX!O79</f>
        <v>0</v>
      </c>
      <c r="AA79" s="117">
        <f>STOA!I79</f>
        <v>55.370000000000005</v>
      </c>
      <c r="AB79" s="117">
        <f>-STOA!O79</f>
        <v>-55</v>
      </c>
      <c r="AC79">
        <f t="shared" si="3"/>
        <v>10.088556990073021</v>
      </c>
      <c r="AD79">
        <f t="shared" si="4"/>
        <v>965.58373286065626</v>
      </c>
      <c r="AE79">
        <f>'IDT-1'!C79</f>
        <v>0</v>
      </c>
      <c r="AF79" s="26"/>
      <c r="AG79">
        <f t="shared" si="5"/>
        <v>965.58373286065626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33.409999999999997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57.20000000000001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4.0056399999999996</v>
      </c>
      <c r="O80">
        <f>BYPL_ISGS_exbus!BB80</f>
        <v>713.91963452710218</v>
      </c>
      <c r="P80" s="77">
        <v>51.42</v>
      </c>
      <c r="Q80" s="77">
        <v>22.11</v>
      </c>
      <c r="R80" s="80">
        <v>0</v>
      </c>
      <c r="S80" s="80">
        <v>0</v>
      </c>
      <c r="T80" s="78">
        <f>SUMPRODUCT(LTA!F80:AJ80,LTA!F$101:AJ$101,LTA!F$104:AJ$104)</f>
        <v>15.16</v>
      </c>
      <c r="U80" s="78">
        <f>SUMPRODUCT(LTA!F80:AJ80,LTA!F$102:AJ$102,LTA!F$104:AJ$104)</f>
        <v>104.02000000000001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13.7</v>
      </c>
      <c r="Z80" s="75">
        <f>IEX!O80</f>
        <v>0</v>
      </c>
      <c r="AA80" s="117">
        <f>STOA!I80</f>
        <v>55.370000000000005</v>
      </c>
      <c r="AB80" s="117">
        <f>-STOA!O80</f>
        <v>-55</v>
      </c>
      <c r="AC80">
        <f t="shared" si="3"/>
        <v>10.223280506473024</v>
      </c>
      <c r="AD80">
        <f t="shared" si="4"/>
        <v>980.75849984425656</v>
      </c>
      <c r="AE80">
        <f>'IDT-1'!C80</f>
        <v>0</v>
      </c>
      <c r="AF80" s="26"/>
      <c r="AG80">
        <f t="shared" si="5"/>
        <v>980.75849984425656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29.68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57.20000000000001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3.7675959999999993</v>
      </c>
      <c r="O81">
        <f>BYPL_ISGS_exbus!BB81</f>
        <v>714.24935649910208</v>
      </c>
      <c r="P81" s="77">
        <v>51.42</v>
      </c>
      <c r="Q81" s="77">
        <v>22.11</v>
      </c>
      <c r="R81" s="80">
        <v>0</v>
      </c>
      <c r="S81" s="80">
        <v>0</v>
      </c>
      <c r="T81" s="78">
        <f>SUMPRODUCT(LTA!F81:AJ81,LTA!F$101:AJ$101,LTA!F$104:AJ$104)</f>
        <v>15.19</v>
      </c>
      <c r="U81" s="78">
        <f>SUMPRODUCT(LTA!F81:AJ81,LTA!F$102:AJ$102,LTA!F$104:AJ$104)</f>
        <v>103.95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8.8800000000000008</v>
      </c>
      <c r="Z81" s="75">
        <f>IEX!O81</f>
        <v>0</v>
      </c>
      <c r="AA81" s="117">
        <f>STOA!I81</f>
        <v>65.02000000000001</v>
      </c>
      <c r="AB81" s="117">
        <f>-STOA!O81</f>
        <v>-55</v>
      </c>
      <c r="AC81">
        <f t="shared" si="3"/>
        <v>9.9998954469607622</v>
      </c>
      <c r="AD81">
        <f t="shared" si="4"/>
        <v>1015.8635628757687</v>
      </c>
      <c r="AE81">
        <f>'IDT-1'!C81</f>
        <v>0</v>
      </c>
      <c r="AF81" s="26"/>
      <c r="AG81">
        <f t="shared" si="5"/>
        <v>1015.8635628757687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29.68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57.20000000000001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4.1069759999999995</v>
      </c>
      <c r="O82">
        <f>BYPL_ISGS_exbus!BB82</f>
        <v>714.24935649910208</v>
      </c>
      <c r="P82" s="77">
        <v>51.42</v>
      </c>
      <c r="Q82" s="77">
        <v>22.11</v>
      </c>
      <c r="R82" s="80">
        <v>0</v>
      </c>
      <c r="S82" s="80">
        <v>0</v>
      </c>
      <c r="T82" s="78">
        <f>SUMPRODUCT(LTA!F82:AJ82,LTA!F$101:AJ$101,LTA!F$104:AJ$104)</f>
        <v>21.08</v>
      </c>
      <c r="U82" s="78">
        <f>SUMPRODUCT(LTA!F82:AJ82,LTA!F$102:AJ$102,LTA!F$104:AJ$104)</f>
        <v>107.75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10.33</v>
      </c>
      <c r="Z82" s="75">
        <f>IEX!O82</f>
        <v>0</v>
      </c>
      <c r="AA82" s="117">
        <f>STOA!I82</f>
        <v>69.850000000000009</v>
      </c>
      <c r="AB82" s="117">
        <f>-STOA!O82</f>
        <v>-55</v>
      </c>
      <c r="AC82">
        <f t="shared" si="3"/>
        <v>10.130745990960762</v>
      </c>
      <c r="AD82">
        <f t="shared" si="4"/>
        <v>1030.6020923317685</v>
      </c>
      <c r="AE82">
        <f>'IDT-1'!C82</f>
        <v>0</v>
      </c>
      <c r="AF82" s="26"/>
      <c r="AG82">
        <f t="shared" si="5"/>
        <v>1030.6020923317685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28.24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36.4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4.5333519999999989</v>
      </c>
      <c r="O83">
        <f>BYPL_ISGS_exbus!BB83</f>
        <v>662.11187438693025</v>
      </c>
      <c r="P83" s="77">
        <v>51.42</v>
      </c>
      <c r="Q83" s="77">
        <v>7.021456733762192</v>
      </c>
      <c r="R83" s="80">
        <v>0</v>
      </c>
      <c r="S83" s="80">
        <v>0</v>
      </c>
      <c r="T83" s="78">
        <f>SUMPRODUCT(LTA!F83:AJ83,LTA!F$101:AJ$101,LTA!F$104:AJ$104)</f>
        <v>20.98</v>
      </c>
      <c r="U83" s="78">
        <f>SUMPRODUCT(LTA!F83:AJ83,LTA!F$102:AJ$102,LTA!F$104:AJ$104)</f>
        <v>107.57000000000001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3.86</v>
      </c>
      <c r="Z83" s="75">
        <f>IEX!O83</f>
        <v>0</v>
      </c>
      <c r="AA83" s="117">
        <f>STOA!I83</f>
        <v>74.67</v>
      </c>
      <c r="AB83" s="117">
        <f>-STOA!O83</f>
        <v>-55</v>
      </c>
      <c r="AC83">
        <f t="shared" si="3"/>
        <v>9.488426351652711</v>
      </c>
      <c r="AD83">
        <f t="shared" si="4"/>
        <v>938.16476259266699</v>
      </c>
      <c r="AE83">
        <f>'IDT-1'!C83</f>
        <v>0</v>
      </c>
      <c r="AF83" s="26"/>
      <c r="AG83">
        <f t="shared" si="5"/>
        <v>938.16476259266699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34.69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36.4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4.1346999999999987</v>
      </c>
      <c r="O84">
        <f>BYPL_ISGS_exbus!BB84</f>
        <v>661.79984935693039</v>
      </c>
      <c r="P84" s="77">
        <v>51.42</v>
      </c>
      <c r="Q84" s="77">
        <v>7.021456733762192</v>
      </c>
      <c r="R84" s="80">
        <v>0</v>
      </c>
      <c r="S84" s="80">
        <v>0</v>
      </c>
      <c r="T84" s="78">
        <f>SUMPRODUCT(LTA!F84:AJ84,LTA!F$101:AJ$101,LTA!F$104:AJ$104)</f>
        <v>20.83</v>
      </c>
      <c r="U84" s="78">
        <f>SUMPRODUCT(LTA!F84:AJ84,LTA!F$102:AJ$102,LTA!F$104:AJ$104)</f>
        <v>107.48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10.62</v>
      </c>
      <c r="Z84" s="75">
        <f>IEX!O84</f>
        <v>0</v>
      </c>
      <c r="AA84" s="117">
        <f>STOA!I84</f>
        <v>79.490000000000009</v>
      </c>
      <c r="AB84" s="117">
        <f>-STOA!O84</f>
        <v>-55</v>
      </c>
      <c r="AC84">
        <f t="shared" si="3"/>
        <v>9.5667790313996885</v>
      </c>
      <c r="AD84">
        <f t="shared" si="4"/>
        <v>936.94573288292008</v>
      </c>
      <c r="AE84">
        <f>'IDT-1'!C84</f>
        <v>0</v>
      </c>
      <c r="AF84" s="26"/>
      <c r="AG84">
        <f t="shared" si="5"/>
        <v>936.94573288292008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27.92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36.4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4.1528639999999992</v>
      </c>
      <c r="O85">
        <f>BYPL_ISGS_exbus!BB85</f>
        <v>662.12804278506462</v>
      </c>
      <c r="P85" s="77">
        <v>51.42</v>
      </c>
      <c r="Q85" s="77">
        <v>7.021456733762192</v>
      </c>
      <c r="R85" s="80">
        <v>0</v>
      </c>
      <c r="S85" s="80">
        <v>0</v>
      </c>
      <c r="T85" s="78">
        <f>SUMPRODUCT(LTA!F85:AJ85,LTA!F$101:AJ$101,LTA!F$104:AJ$104)</f>
        <v>20.64</v>
      </c>
      <c r="U85" s="78">
        <f>SUMPRODUCT(LTA!F85:AJ85,LTA!F$102:AJ$102,LTA!F$104:AJ$104)</f>
        <v>107.35000000000001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1.25</v>
      </c>
      <c r="Z85" s="75">
        <f>IEX!O85</f>
        <v>0</v>
      </c>
      <c r="AA85" s="117">
        <f>STOA!I85</f>
        <v>89.15</v>
      </c>
      <c r="AB85" s="117">
        <f>-STOA!O85</f>
        <v>-55</v>
      </c>
      <c r="AC85">
        <f t="shared" si="3"/>
        <v>9.6519309767672681</v>
      </c>
      <c r="AD85">
        <f t="shared" si="4"/>
        <v>946.53693836568675</v>
      </c>
      <c r="AE85">
        <f>'IDT-1'!C85</f>
        <v>0</v>
      </c>
      <c r="AF85" s="26"/>
      <c r="AG85">
        <f t="shared" si="5"/>
        <v>946.53693836568675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37.28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36.4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4.3689199999999992</v>
      </c>
      <c r="O86">
        <f>BYPL_ISGS_exbus!BB86</f>
        <v>656.69743233106465</v>
      </c>
      <c r="P86" s="77">
        <v>51.42</v>
      </c>
      <c r="Q86" s="77">
        <v>7.021456733762192</v>
      </c>
      <c r="R86" s="80">
        <v>0</v>
      </c>
      <c r="S86" s="80">
        <v>0</v>
      </c>
      <c r="T86" s="78">
        <f>SUMPRODUCT(LTA!F86:AJ86,LTA!F$101:AJ$101,LTA!F$104:AJ$104)</f>
        <v>20.38</v>
      </c>
      <c r="U86" s="78">
        <f>SUMPRODUCT(LTA!F86:AJ86,LTA!F$102:AJ$102,LTA!F$104:AJ$104)</f>
        <v>107.2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1.54</v>
      </c>
      <c r="Z86" s="75">
        <f>IEX!O86</f>
        <v>0</v>
      </c>
      <c r="AA86" s="117">
        <f>STOA!I86</f>
        <v>93.97</v>
      </c>
      <c r="AB86" s="117">
        <f>-STOA!O86</f>
        <v>-55</v>
      </c>
      <c r="AC86">
        <f t="shared" si="3"/>
        <v>9.6006362599610924</v>
      </c>
      <c r="AD86">
        <f t="shared" si="4"/>
        <v>950.803678628493</v>
      </c>
      <c r="AE86">
        <f>'IDT-1'!C86</f>
        <v>0</v>
      </c>
      <c r="AF86" s="26"/>
      <c r="AG86">
        <f t="shared" si="5"/>
        <v>950.803678628493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37.01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36.4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4.2905279999999992</v>
      </c>
      <c r="O87">
        <f>BYPL_ISGS_exbus!BB87</f>
        <v>649.4396522822675</v>
      </c>
      <c r="P87" s="77">
        <v>51.42</v>
      </c>
      <c r="Q87" s="77">
        <v>7.021456733762192</v>
      </c>
      <c r="R87" s="80">
        <v>0</v>
      </c>
      <c r="S87" s="80">
        <v>0</v>
      </c>
      <c r="T87" s="78">
        <f>SUMPRODUCT(LTA!F87:AJ87,LTA!F$101:AJ$101,LTA!F$104:AJ$104)</f>
        <v>20.61</v>
      </c>
      <c r="U87" s="78">
        <f>SUMPRODUCT(LTA!F87:AJ87,LTA!F$102:AJ$102,LTA!F$104:AJ$104)</f>
        <v>107.24000000000001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89.15</v>
      </c>
      <c r="AB87" s="117">
        <f>-STOA!O87</f>
        <v>-55</v>
      </c>
      <c r="AC87">
        <f t="shared" si="3"/>
        <v>9.4076966707097238</v>
      </c>
      <c r="AD87">
        <f t="shared" si="4"/>
        <v>949.16044616894726</v>
      </c>
      <c r="AE87">
        <f>'IDT-1'!C87</f>
        <v>0</v>
      </c>
      <c r="AF87" s="26"/>
      <c r="AG87">
        <f t="shared" si="5"/>
        <v>949.16044616894726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38.6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36.4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4.3956879999999989</v>
      </c>
      <c r="O88">
        <f>BYPL_ISGS_exbus!BB88</f>
        <v>623.94143025521839</v>
      </c>
      <c r="P88" s="77">
        <v>51.42</v>
      </c>
      <c r="Q88" s="77">
        <v>7.021456733762192</v>
      </c>
      <c r="R88" s="80">
        <v>0</v>
      </c>
      <c r="S88" s="80">
        <v>0</v>
      </c>
      <c r="T88" s="78">
        <f>SUMPRODUCT(LTA!F88:AJ88,LTA!F$101:AJ$101,LTA!F$104:AJ$104)</f>
        <v>20.82</v>
      </c>
      <c r="U88" s="78">
        <f>SUMPRODUCT(LTA!F88:AJ88,LTA!F$102:AJ$102,LTA!F$104:AJ$104)</f>
        <v>107.26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84.320000000000007</v>
      </c>
      <c r="AB88" s="117">
        <f>-STOA!O88</f>
        <v>-55</v>
      </c>
      <c r="AC88">
        <f t="shared" si="3"/>
        <v>9.2286777248716927</v>
      </c>
      <c r="AD88">
        <f t="shared" si="4"/>
        <v>928.99640308773621</v>
      </c>
      <c r="AE88">
        <f>'IDT-1'!C88</f>
        <v>0</v>
      </c>
      <c r="AF88" s="26"/>
      <c r="AG88">
        <f t="shared" si="5"/>
        <v>928.99640308773621</v>
      </c>
      <c r="AI88" s="75">
        <f>PXIL!I88</f>
        <v>0</v>
      </c>
      <c r="AJ88" s="75">
        <f>PXIL!O88</f>
        <v>0</v>
      </c>
      <c r="AK88" s="75">
        <f>RTM_IEX!I88</f>
        <v>9.65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38.6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36.4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4.1710279999999997</v>
      </c>
      <c r="O89">
        <f>BYPL_ISGS_exbus!BB89</f>
        <v>633.14911681361605</v>
      </c>
      <c r="P89" s="77">
        <v>51.42</v>
      </c>
      <c r="Q89" s="77">
        <v>7.021456733762192</v>
      </c>
      <c r="R89" s="80">
        <v>0</v>
      </c>
      <c r="S89" s="80">
        <v>0</v>
      </c>
      <c r="T89" s="78">
        <f>SUMPRODUCT(LTA!F89:AJ89,LTA!F$101:AJ$101,LTA!F$104:AJ$104)</f>
        <v>21.04</v>
      </c>
      <c r="U89" s="78">
        <f>SUMPRODUCT(LTA!F89:AJ89,LTA!F$102:AJ$102,LTA!F$104:AJ$104)</f>
        <v>107.33000000000001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89.15</v>
      </c>
      <c r="AB89" s="117">
        <f>-STOA!O89</f>
        <v>-55</v>
      </c>
      <c r="AC89">
        <f t="shared" si="3"/>
        <v>9.4377043585855915</v>
      </c>
      <c r="AD89">
        <f t="shared" si="4"/>
        <v>952.5404030124198</v>
      </c>
      <c r="AE89">
        <f>'IDT-1'!C89</f>
        <v>0</v>
      </c>
      <c r="AF89" s="26"/>
      <c r="AG89">
        <f t="shared" si="5"/>
        <v>952.5404030124198</v>
      </c>
      <c r="AI89" s="75">
        <f>PXIL!I89</f>
        <v>0</v>
      </c>
      <c r="AJ89" s="75">
        <f>PXIL!O89</f>
        <v>0</v>
      </c>
      <c r="AK89" s="75">
        <f>RTM_IEX!I89</f>
        <v>19.3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38.6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36.4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4.2771439999999998</v>
      </c>
      <c r="O90">
        <f>BYPL_ISGS_exbus!BB90</f>
        <v>633.04088352126098</v>
      </c>
      <c r="P90" s="77">
        <v>51.42</v>
      </c>
      <c r="Q90" s="77">
        <v>7.021456733762192</v>
      </c>
      <c r="R90" s="80">
        <v>0</v>
      </c>
      <c r="S90" s="80">
        <v>0</v>
      </c>
      <c r="T90" s="78">
        <f>SUMPRODUCT(LTA!F90:AJ90,LTA!F$101:AJ$101,LTA!F$104:AJ$104)</f>
        <v>21.26</v>
      </c>
      <c r="U90" s="78">
        <f>SUMPRODUCT(LTA!F90:AJ90,LTA!F$102:AJ$102,LTA!F$104:AJ$104)</f>
        <v>107.36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93.97</v>
      </c>
      <c r="AB90" s="117">
        <f>-STOA!O90</f>
        <v>-55</v>
      </c>
      <c r="AC90">
        <f t="shared" si="3"/>
        <v>9.4823017264128673</v>
      </c>
      <c r="AD90">
        <f t="shared" si="4"/>
        <v>957.56368835223759</v>
      </c>
      <c r="AE90">
        <f>'IDT-1'!C90</f>
        <v>0</v>
      </c>
      <c r="AF90" s="26"/>
      <c r="AG90">
        <f t="shared" si="5"/>
        <v>957.56368835223759</v>
      </c>
      <c r="AI90" s="75">
        <f>PXIL!I90</f>
        <v>0</v>
      </c>
      <c r="AJ90" s="75">
        <f>PXIL!O90</f>
        <v>0</v>
      </c>
      <c r="AK90" s="75">
        <f>RTM_IEX!I90</f>
        <v>19.3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38.6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36.4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3.8679759999999992</v>
      </c>
      <c r="O91">
        <f>BYPL_ISGS_exbus!BB91</f>
        <v>617.21298070974308</v>
      </c>
      <c r="P91" s="77">
        <v>51.42</v>
      </c>
      <c r="Q91" s="77">
        <v>7.021456733762192</v>
      </c>
      <c r="R91" s="80">
        <v>0</v>
      </c>
      <c r="S91" s="80">
        <v>0</v>
      </c>
      <c r="T91" s="78">
        <f>SUMPRODUCT(LTA!F91:AJ91,LTA!F$101:AJ$101,LTA!F$104:AJ$104)</f>
        <v>21.88</v>
      </c>
      <c r="U91" s="78">
        <f>SUMPRODUCT(LTA!F91:AJ91,LTA!F$102:AJ$102,LTA!F$104:AJ$104)</f>
        <v>107.46000000000001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96.38000000000001</v>
      </c>
      <c r="AB91" s="117">
        <f>-STOA!O91</f>
        <v>-55</v>
      </c>
      <c r="AC91">
        <f t="shared" si="3"/>
        <v>9.1940023763463721</v>
      </c>
      <c r="AD91">
        <f t="shared" si="4"/>
        <v>925.09069792202058</v>
      </c>
      <c r="AE91">
        <f>'IDT-1'!C91</f>
        <v>0</v>
      </c>
      <c r="AF91" s="26"/>
      <c r="AG91">
        <f t="shared" si="5"/>
        <v>925.09069792202058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38.6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21.73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36.4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3.8870959999999992</v>
      </c>
      <c r="O92">
        <f>BYPL_ISGS_exbus!BB92</f>
        <v>616.5258511634197</v>
      </c>
      <c r="P92" s="77">
        <v>51.42</v>
      </c>
      <c r="Q92" s="77">
        <v>7.021456733762192</v>
      </c>
      <c r="R92" s="80">
        <v>0</v>
      </c>
      <c r="S92" s="80">
        <v>0</v>
      </c>
      <c r="T92" s="78">
        <f>SUMPRODUCT(LTA!F92:AJ92,LTA!F$101:AJ$101,LTA!F$104:AJ$104)</f>
        <v>22.55</v>
      </c>
      <c r="U92" s="78">
        <f>SUMPRODUCT(LTA!F92:AJ92,LTA!F$102:AJ$102,LTA!F$104:AJ$104)</f>
        <v>107.71000000000001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106.03</v>
      </c>
      <c r="AB92" s="117">
        <f>-STOA!O92</f>
        <v>-55</v>
      </c>
      <c r="AC92">
        <f t="shared" si="3"/>
        <v>9.4909117680159429</v>
      </c>
      <c r="AD92">
        <f t="shared" si="4"/>
        <v>958.53349212916589</v>
      </c>
      <c r="AE92">
        <f>'IDT-1'!C92</f>
        <v>0</v>
      </c>
      <c r="AF92" s="26"/>
      <c r="AG92">
        <f t="shared" si="5"/>
        <v>958.53349212916589</v>
      </c>
      <c r="AI92" s="75">
        <f>PXIL!I92</f>
        <v>0</v>
      </c>
      <c r="AJ92" s="75">
        <f>PXIL!O92</f>
        <v>0</v>
      </c>
      <c r="AK92" s="75">
        <f>RTM_IEX!I92</f>
        <v>9.65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38.6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36.4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4.1710279999999997</v>
      </c>
      <c r="O93">
        <f>BYPL_ISGS_exbus!BB93</f>
        <v>614.34024728412567</v>
      </c>
      <c r="P93" s="77">
        <v>51.42</v>
      </c>
      <c r="Q93" s="77">
        <v>7.021456733762192</v>
      </c>
      <c r="R93" s="80">
        <v>0</v>
      </c>
      <c r="S93" s="80">
        <v>0</v>
      </c>
      <c r="T93" s="78">
        <f>SUMPRODUCT(LTA!F93:AJ93,LTA!F$101:AJ$101,LTA!F$104:AJ$104)</f>
        <v>18.399999999999999</v>
      </c>
      <c r="U93" s="78">
        <f>SUMPRODUCT(LTA!F93:AJ93,LTA!F$102:AJ$102,LTA!F$104:AJ$104)</f>
        <v>107.84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110.85000000000001</v>
      </c>
      <c r="AB93" s="117">
        <f>-STOA!O93</f>
        <v>-55</v>
      </c>
      <c r="AC93">
        <f t="shared" si="3"/>
        <v>9.6111251798009416</v>
      </c>
      <c r="AD93">
        <f t="shared" si="4"/>
        <v>972.07389369294867</v>
      </c>
      <c r="AE93">
        <f>'IDT-1'!C93</f>
        <v>0</v>
      </c>
      <c r="AF93" s="26"/>
      <c r="AG93">
        <f t="shared" si="5"/>
        <v>972.07389369294867</v>
      </c>
      <c r="AI93" s="75">
        <f>PXIL!I93</f>
        <v>0</v>
      </c>
      <c r="AJ93" s="75">
        <f>PXIL!O93</f>
        <v>0</v>
      </c>
      <c r="AK93" s="75">
        <f>RTM_IEX!I93</f>
        <v>38.6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38.6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36.4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4.1480839999999999</v>
      </c>
      <c r="O94">
        <f>BYPL_ISGS_exbus!BB94</f>
        <v>614.15455194812557</v>
      </c>
      <c r="P94" s="77">
        <v>51.42</v>
      </c>
      <c r="Q94" s="77">
        <v>7.021456733762192</v>
      </c>
      <c r="R94" s="80">
        <v>0</v>
      </c>
      <c r="S94" s="80">
        <v>0</v>
      </c>
      <c r="T94" s="78">
        <f>SUMPRODUCT(LTA!F94:AJ94,LTA!F$101:AJ$101,LTA!F$104:AJ$104)</f>
        <v>18.579999999999998</v>
      </c>
      <c r="U94" s="78">
        <f>SUMPRODUCT(LTA!F94:AJ94,LTA!F$102:AJ$102,LTA!F$104:AJ$104)</f>
        <v>104.43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115.68</v>
      </c>
      <c r="AB94" s="117">
        <f>-STOA!O94</f>
        <v>-55</v>
      </c>
      <c r="AC94">
        <f t="shared" si="3"/>
        <v>9.6233691536441395</v>
      </c>
      <c r="AD94">
        <f t="shared" si="4"/>
        <v>973.45301038310538</v>
      </c>
      <c r="AE94">
        <f>'IDT-1'!C94</f>
        <v>0</v>
      </c>
      <c r="AF94" s="26"/>
      <c r="AG94">
        <f t="shared" si="5"/>
        <v>973.45301038310538</v>
      </c>
      <c r="AI94" s="75">
        <f>PXIL!I94</f>
        <v>0</v>
      </c>
      <c r="AJ94" s="75">
        <f>PXIL!O94</f>
        <v>0</v>
      </c>
      <c r="AK94" s="75">
        <f>RTM_IEX!I94</f>
        <v>38.6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38.6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36.4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4.1069759999999995</v>
      </c>
      <c r="O95">
        <f>BYPL_ISGS_exbus!BB95</f>
        <v>613.29718663212566</v>
      </c>
      <c r="P95" s="77">
        <v>51.42</v>
      </c>
      <c r="Q95" s="77">
        <v>7.021456733762192</v>
      </c>
      <c r="R95" s="80">
        <v>0</v>
      </c>
      <c r="S95" s="80">
        <v>0</v>
      </c>
      <c r="T95" s="78">
        <f>SUMPRODUCT(LTA!F95:AJ95,LTA!F$101:AJ$101,LTA!F$104:AJ$104)</f>
        <v>18.53</v>
      </c>
      <c r="U95" s="78">
        <f>SUMPRODUCT(LTA!F95:AJ95,LTA!F$102:AJ$102,LTA!F$104:AJ$104)</f>
        <v>104.44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125.33000000000001</v>
      </c>
      <c r="AB95" s="117">
        <f>-STOA!O95</f>
        <v>-55</v>
      </c>
      <c r="AC95">
        <f t="shared" si="3"/>
        <v>9.8729877153884775</v>
      </c>
      <c r="AD95">
        <f t="shared" si="4"/>
        <v>1001.5691374741267</v>
      </c>
      <c r="AE95">
        <f>'IDT-1'!C95</f>
        <v>0</v>
      </c>
      <c r="AF95" s="26"/>
      <c r="AG95">
        <f t="shared" si="5"/>
        <v>1001.5691374741267</v>
      </c>
      <c r="AI95" s="75">
        <f>PXIL!I95</f>
        <v>0</v>
      </c>
      <c r="AJ95" s="75">
        <f>PXIL!O95</f>
        <v>0</v>
      </c>
      <c r="AK95" s="75">
        <f>RTM_IEX!I95</f>
        <v>57.9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38.6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36.4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3.9559279999999988</v>
      </c>
      <c r="O96">
        <f>BYPL_ISGS_exbus!BB96</f>
        <v>611.74809143212565</v>
      </c>
      <c r="P96" s="77">
        <v>51.42</v>
      </c>
      <c r="Q96" s="77">
        <v>7.021456733762192</v>
      </c>
      <c r="R96" s="80">
        <v>0</v>
      </c>
      <c r="S96" s="80">
        <v>0</v>
      </c>
      <c r="T96" s="78">
        <f>SUMPRODUCT(LTA!F96:AJ96,LTA!F$101:AJ$101,LTA!F$104:AJ$104)</f>
        <v>18.61</v>
      </c>
      <c r="U96" s="78">
        <f>SUMPRODUCT(LTA!F96:AJ96,LTA!F$102:AJ$102,LTA!F$104:AJ$104)</f>
        <v>104.48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125.33000000000001</v>
      </c>
      <c r="AB96" s="117">
        <f>-STOA!O96</f>
        <v>-55</v>
      </c>
      <c r="AC96">
        <f t="shared" si="3"/>
        <v>9.6892424552284773</v>
      </c>
      <c r="AD96">
        <f t="shared" si="4"/>
        <v>980.87273953428667</v>
      </c>
      <c r="AE96">
        <f>'IDT-1'!C96</f>
        <v>0</v>
      </c>
      <c r="AF96" s="26"/>
      <c r="AG96">
        <f t="shared" si="5"/>
        <v>980.87273953428667</v>
      </c>
      <c r="AI96" s="75">
        <f>PXIL!I96</f>
        <v>0</v>
      </c>
      <c r="AJ96" s="75">
        <f>PXIL!O96</f>
        <v>0</v>
      </c>
      <c r="AK96" s="75">
        <f>RTM_IEX!I96</f>
        <v>38.6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38.6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36.4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4.2542</v>
      </c>
      <c r="O97">
        <f>BYPL_ISGS_exbus!BB97</f>
        <v>620.09457715212557</v>
      </c>
      <c r="P97" s="77">
        <v>51.42</v>
      </c>
      <c r="Q97" s="77">
        <v>7.021456733762192</v>
      </c>
      <c r="R97" s="80">
        <v>0</v>
      </c>
      <c r="S97" s="80">
        <v>0</v>
      </c>
      <c r="T97" s="78">
        <f>SUMPRODUCT(LTA!F97:AJ97,LTA!F$101:AJ$101,LTA!F$104:AJ$104)</f>
        <v>18.54</v>
      </c>
      <c r="U97" s="78">
        <f>SUMPRODUCT(LTA!F97:AJ97,LTA!F$102:AJ$102,LTA!F$104:AJ$104)</f>
        <v>104.44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110.85000000000001</v>
      </c>
      <c r="AB97" s="117">
        <f>-STOA!O97</f>
        <v>-55</v>
      </c>
      <c r="AC97">
        <f t="shared" si="3"/>
        <v>9.6794283231644744</v>
      </c>
      <c r="AD97">
        <f t="shared" si="4"/>
        <v>979.76731138635034</v>
      </c>
      <c r="AE97">
        <f>'IDT-1'!C97</f>
        <v>0</v>
      </c>
      <c r="AF97" s="26"/>
      <c r="AG97">
        <f t="shared" si="5"/>
        <v>979.76731138635034</v>
      </c>
      <c r="AI97" s="75">
        <f>PXIL!I97</f>
        <v>0</v>
      </c>
      <c r="AJ97" s="75">
        <f>PXIL!O97</f>
        <v>0</v>
      </c>
      <c r="AK97" s="75">
        <f>RTM_IEX!I97</f>
        <v>43.43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38.6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36.4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4.4377519999999988</v>
      </c>
      <c r="O98">
        <f>BYPL_ISGS_exbus!BB98</f>
        <v>608.82255651612559</v>
      </c>
      <c r="P98" s="77">
        <v>51.42</v>
      </c>
      <c r="Q98" s="77">
        <v>7.021456733762192</v>
      </c>
      <c r="R98" s="80">
        <v>0</v>
      </c>
      <c r="S98" s="80">
        <v>0</v>
      </c>
      <c r="T98" s="78">
        <f>SUMPRODUCT(LTA!F98:AJ98,LTA!F$101:AJ$101,LTA!F$104:AJ$104)</f>
        <v>18.63</v>
      </c>
      <c r="U98" s="78">
        <f>SUMPRODUCT(LTA!F98:AJ98,LTA!F$102:AJ$102,LTA!F$104:AJ$104)</f>
        <v>104.28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101.21000000000001</v>
      </c>
      <c r="AB98" s="117">
        <f>-STOA!O98</f>
        <v>-55</v>
      </c>
      <c r="AC98">
        <f t="shared" si="3"/>
        <v>9.5813217991676769</v>
      </c>
      <c r="AD98">
        <f t="shared" si="4"/>
        <v>968.71694927434748</v>
      </c>
      <c r="AE98">
        <f>'IDT-1'!C98</f>
        <v>0</v>
      </c>
      <c r="AF98" s="26"/>
      <c r="AG98">
        <f t="shared" si="5"/>
        <v>968.71694927434748</v>
      </c>
      <c r="AI98" s="75">
        <f>PXIL!I98</f>
        <v>0</v>
      </c>
      <c r="AJ98" s="75">
        <f>PXIL!O98</f>
        <v>0</v>
      </c>
      <c r="AK98" s="75">
        <f>RTM_IEX!I98</f>
        <v>53.08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38.6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0.19111932264422291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1.044634379311782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9.755143499999995E-2</v>
      </c>
      <c r="O99">
        <f t="shared" si="6"/>
        <v>14.030427248859279</v>
      </c>
      <c r="P99" s="77">
        <f t="shared" si="6"/>
        <v>1.0933083575197891</v>
      </c>
      <c r="Q99" s="77">
        <f t="shared" si="6"/>
        <v>0.22567874318463269</v>
      </c>
      <c r="R99" s="80">
        <f t="shared" si="6"/>
        <v>0.21448875350795138</v>
      </c>
      <c r="S99" s="80">
        <f t="shared" si="6"/>
        <v>0</v>
      </c>
      <c r="T99" s="78">
        <f t="shared" si="6"/>
        <v>1.8513524999999993</v>
      </c>
      <c r="U99" s="78">
        <f t="shared" si="6"/>
        <v>1.8799000000000001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1.7177500000000002E-2</v>
      </c>
      <c r="Z99" s="75">
        <f t="shared" si="6"/>
        <v>-0.30249999999999999</v>
      </c>
      <c r="AA99" s="117">
        <f t="shared" si="6"/>
        <v>2.01654</v>
      </c>
      <c r="AB99" s="117">
        <f t="shared" si="6"/>
        <v>-1.32</v>
      </c>
      <c r="AC99">
        <f t="shared" si="6"/>
        <v>0.22356695728221937</v>
      </c>
      <c r="AD99">
        <f t="shared" si="6"/>
        <v>20.884778782745435</v>
      </c>
      <c r="AE99">
        <f t="shared" si="6"/>
        <v>0</v>
      </c>
      <c r="AG99">
        <f t="shared" si="6"/>
        <v>20.884778782745435</v>
      </c>
      <c r="AI99">
        <f t="shared" si="6"/>
        <v>0</v>
      </c>
      <c r="AJ99">
        <f t="shared" si="6"/>
        <v>0</v>
      </c>
      <c r="AK99">
        <f t="shared" si="6"/>
        <v>0.35537499999999989</v>
      </c>
      <c r="AL99">
        <f t="shared" si="6"/>
        <v>-0.51649999999999996</v>
      </c>
      <c r="AM99">
        <f t="shared" si="6"/>
        <v>0</v>
      </c>
      <c r="AN99">
        <f t="shared" si="6"/>
        <v>0</v>
      </c>
      <c r="AO99">
        <f t="shared" si="6"/>
        <v>0.19379250000000006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69.877095952945311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4.8495359999999996</v>
      </c>
      <c r="O3">
        <f>TPDDL_ISGS_exbus!BB3</f>
        <v>803.85001824119763</v>
      </c>
      <c r="P3" s="77">
        <v>59.837129287598941</v>
      </c>
      <c r="Q3" s="77">
        <v>26.700000000000003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362.7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13.200000000000001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12.317143478903194</v>
      </c>
      <c r="AD3">
        <f>SUM(B3:AB3,AI3:AR3)-AC3</f>
        <v>1307.0031267501172</v>
      </c>
      <c r="AE3">
        <f>'IDT-1'!F3</f>
        <v>0</v>
      </c>
      <c r="AF3" s="26"/>
      <c r="AG3">
        <f>SUM(AD3:AF3)</f>
        <v>1307.0031267501172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69.877095952945311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4.7537599999999998</v>
      </c>
      <c r="O4">
        <f>TPDDL_ISGS_exbus!BB4</f>
        <v>803.85001824119763</v>
      </c>
      <c r="P4" s="77">
        <v>59.837129287598941</v>
      </c>
      <c r="Q4" s="77">
        <v>26.700000000000003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362.91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13.200000000000001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12.451320562936125</v>
      </c>
      <c r="AD4">
        <f t="shared" ref="AD4:AD67" si="1">SUM(B4:AB4,AI4:AR4)-AC4</f>
        <v>1291.9831736660844</v>
      </c>
      <c r="AE4">
        <f>'IDT-1'!F4</f>
        <v>0</v>
      </c>
      <c r="AF4" s="26"/>
      <c r="AG4">
        <f t="shared" ref="AG4:AG67" si="2">SUM(AD4:AF4)</f>
        <v>1291.9831736660844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69.877095952945311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4.9114399999999989</v>
      </c>
      <c r="O5">
        <f>TPDDL_ISGS_exbus!BB5</f>
        <v>800.59543694946865</v>
      </c>
      <c r="P5" s="77">
        <v>59.837129287598941</v>
      </c>
      <c r="Q5" s="77">
        <v>26.700000000000003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365.35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13.200000000000001</v>
      </c>
      <c r="AB5" s="117">
        <f>-STOA!P5</f>
        <v>0</v>
      </c>
      <c r="AC5">
        <f t="shared" si="0"/>
        <v>12.312367918735978</v>
      </c>
      <c r="AD5">
        <f t="shared" si="1"/>
        <v>1306.4652250185554</v>
      </c>
      <c r="AE5">
        <f>'IDT-1'!F5</f>
        <v>0</v>
      </c>
      <c r="AF5" s="26"/>
      <c r="AG5">
        <f t="shared" si="2"/>
        <v>1306.4652250185554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69.877095952945311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4.6813439999999993</v>
      </c>
      <c r="O6">
        <f>TPDDL_ISGS_exbus!BB6</f>
        <v>799.27537679221928</v>
      </c>
      <c r="P6" s="77">
        <v>59.837129287598941</v>
      </c>
      <c r="Q6" s="77">
        <v>26.700000000000003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365.41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13.200000000000001</v>
      </c>
      <c r="AB6" s="117">
        <f>-STOA!P6</f>
        <v>0</v>
      </c>
      <c r="AC6">
        <f t="shared" si="0"/>
        <v>12.299254544552184</v>
      </c>
      <c r="AD6">
        <f t="shared" si="1"/>
        <v>1304.9881822354898</v>
      </c>
      <c r="AE6">
        <f>'IDT-1'!F6</f>
        <v>0</v>
      </c>
      <c r="AF6" s="26"/>
      <c r="AG6">
        <f t="shared" si="2"/>
        <v>1304.9881822354898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69.877095952945311</v>
      </c>
      <c r="J7">
        <f>Bawana_RLNG!T7</f>
        <v>0</v>
      </c>
      <c r="K7">
        <f>Bawana_Spot!T7</f>
        <v>0</v>
      </c>
      <c r="L7">
        <f>TWOMCL!S7</f>
        <v>5.8574660633484159</v>
      </c>
      <c r="M7">
        <f>EDWPCL!W7</f>
        <v>0</v>
      </c>
      <c r="N7">
        <f>'MSW BWN'!W7</f>
        <v>4.9394719999999994</v>
      </c>
      <c r="O7">
        <f>TPDDL_ISGS_exbus!BB7</f>
        <v>814.39157925025677</v>
      </c>
      <c r="P7" s="77">
        <v>59.837129287598941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365.33000000000004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13.200000000000001</v>
      </c>
      <c r="AB7" s="117">
        <f>-STOA!P7</f>
        <v>0</v>
      </c>
      <c r="AC7">
        <f t="shared" si="0"/>
        <v>12.742209063033844</v>
      </c>
      <c r="AD7">
        <f t="shared" si="1"/>
        <v>1284.5702339902837</v>
      </c>
      <c r="AE7">
        <f>'IDT-1'!F7</f>
        <v>0</v>
      </c>
      <c r="AF7" s="26"/>
      <c r="AG7">
        <f t="shared" si="2"/>
        <v>1284.5702339902837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69.877095952945311</v>
      </c>
      <c r="J8">
        <f>Bawana_RLNG!T8</f>
        <v>0</v>
      </c>
      <c r="K8">
        <f>Bawana_Spot!T8</f>
        <v>0</v>
      </c>
      <c r="L8">
        <f>TWOMCL!S8</f>
        <v>5.19366515837104</v>
      </c>
      <c r="M8">
        <f>EDWPCL!W8</f>
        <v>0</v>
      </c>
      <c r="N8">
        <f>'MSW BWN'!W8</f>
        <v>5.1520479999999989</v>
      </c>
      <c r="O8">
        <f>TPDDL_ISGS_exbus!BB8</f>
        <v>812.67838389575877</v>
      </c>
      <c r="P8" s="77">
        <v>59.837129287598941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342.55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13.200000000000001</v>
      </c>
      <c r="AB8" s="117">
        <f>-STOA!P8</f>
        <v>0</v>
      </c>
      <c r="AC8">
        <f t="shared" si="0"/>
        <v>12.52269816475046</v>
      </c>
      <c r="AD8">
        <f t="shared" si="1"/>
        <v>1259.8453246290917</v>
      </c>
      <c r="AE8">
        <f>'IDT-1'!F8</f>
        <v>0</v>
      </c>
      <c r="AF8" s="26"/>
      <c r="AG8">
        <f t="shared" si="2"/>
        <v>1259.8453246290917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69.877095952945311</v>
      </c>
      <c r="J9">
        <f>Bawana_RLNG!T9</f>
        <v>0</v>
      </c>
      <c r="K9">
        <f>Bawana_Spot!T9</f>
        <v>0</v>
      </c>
      <c r="L9">
        <f>TWOMCL!S9</f>
        <v>5.7407239819004525</v>
      </c>
      <c r="M9">
        <f>EDWPCL!W9</f>
        <v>0</v>
      </c>
      <c r="N9">
        <f>'MSW BWN'!W9</f>
        <v>5.0515999999999996</v>
      </c>
      <c r="O9">
        <f>TPDDL_ISGS_exbus!BB9</f>
        <v>797.54516658834712</v>
      </c>
      <c r="P9" s="77">
        <v>59.837129287598941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342.45000000000005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13.200000000000001</v>
      </c>
      <c r="AB9" s="117">
        <f>-STOA!P9</f>
        <v>0</v>
      </c>
      <c r="AC9">
        <f t="shared" si="0"/>
        <v>12.170622839637415</v>
      </c>
      <c r="AD9">
        <f t="shared" si="1"/>
        <v>1270.4107934703227</v>
      </c>
      <c r="AE9">
        <f>'IDT-1'!F9</f>
        <v>0</v>
      </c>
      <c r="AF9" s="26"/>
      <c r="AG9">
        <f t="shared" si="2"/>
        <v>1270.4107934703227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69.877095952945311</v>
      </c>
      <c r="J10">
        <f>Bawana_RLNG!T10</f>
        <v>0</v>
      </c>
      <c r="K10">
        <f>Bawana_Spot!T10</f>
        <v>0</v>
      </c>
      <c r="L10">
        <f>TWOMCL!S10</f>
        <v>5.9429864253393658</v>
      </c>
      <c r="M10">
        <f>EDWPCL!W10</f>
        <v>0</v>
      </c>
      <c r="N10">
        <f>'MSW BWN'!W10</f>
        <v>5.2816960000000002</v>
      </c>
      <c r="O10">
        <f>TPDDL_ISGS_exbus!BB10</f>
        <v>799.24415032088882</v>
      </c>
      <c r="P10" s="77">
        <v>59.837129287598941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342.34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13.200000000000001</v>
      </c>
      <c r="AB10" s="117">
        <f>-STOA!P10</f>
        <v>0</v>
      </c>
      <c r="AC10">
        <f t="shared" si="0"/>
        <v>12.765488939728739</v>
      </c>
      <c r="AD10">
        <f t="shared" si="1"/>
        <v>1206.8372695462117</v>
      </c>
      <c r="AE10">
        <f>'IDT-1'!F10</f>
        <v>0</v>
      </c>
      <c r="AF10" s="26"/>
      <c r="AG10">
        <f t="shared" si="2"/>
        <v>1206.8372695462117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69.877095952945311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5.3097279999999989</v>
      </c>
      <c r="O11">
        <f>TPDDL_ISGS_exbus!BB11</f>
        <v>763.26461575435121</v>
      </c>
      <c r="P11" s="77">
        <v>59.837129287598941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342.12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13.100000000000001</v>
      </c>
      <c r="AB11" s="117">
        <f>-STOA!P11</f>
        <v>0</v>
      </c>
      <c r="AC11">
        <f t="shared" si="0"/>
        <v>11.87085343137465</v>
      </c>
      <c r="AD11">
        <f t="shared" si="1"/>
        <v>1236.6458573941804</v>
      </c>
      <c r="AE11">
        <f>'IDT-1'!F11</f>
        <v>0</v>
      </c>
      <c r="AF11" s="26"/>
      <c r="AG11">
        <f t="shared" si="2"/>
        <v>1236.6458573941804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69.877095952945311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5.5783679999999984</v>
      </c>
      <c r="O12">
        <f>TPDDL_ISGS_exbus!BB12</f>
        <v>763.26461575435121</v>
      </c>
      <c r="P12" s="77">
        <v>59.837129287598941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342.12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13.100000000000001</v>
      </c>
      <c r="AB12" s="117">
        <f>-STOA!P12</f>
        <v>0</v>
      </c>
      <c r="AC12">
        <f t="shared" si="0"/>
        <v>11.961998738596604</v>
      </c>
      <c r="AD12">
        <f t="shared" si="1"/>
        <v>1226.8233520869585</v>
      </c>
      <c r="AE12">
        <f>'IDT-1'!F12</f>
        <v>0</v>
      </c>
      <c r="AF12" s="26"/>
      <c r="AG12">
        <f t="shared" si="2"/>
        <v>1226.8233520869585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5.7523999999999988</v>
      </c>
      <c r="O13">
        <f>TPDDL_ISGS_exbus!BB13</f>
        <v>734.32088750942569</v>
      </c>
      <c r="P13" s="77">
        <v>59.837129287598941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341.98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13.100000000000001</v>
      </c>
      <c r="AB13" s="117">
        <f>-STOA!P13</f>
        <v>0</v>
      </c>
      <c r="AC13">
        <f t="shared" si="0"/>
        <v>11.442331141589483</v>
      </c>
      <c r="AD13">
        <f t="shared" si="1"/>
        <v>1228.5562274860949</v>
      </c>
      <c r="AE13">
        <f>'IDT-1'!F13</f>
        <v>0</v>
      </c>
      <c r="AF13" s="26"/>
      <c r="AG13">
        <f t="shared" si="2"/>
        <v>1228.5562274860949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5.9687782805429856</v>
      </c>
      <c r="M14">
        <f>EDWPCL!W14</f>
        <v>0</v>
      </c>
      <c r="N14">
        <f>'MSW BWN'!W14</f>
        <v>5.6285919999999994</v>
      </c>
      <c r="O14">
        <f>TPDDL_ISGS_exbus!BB14</f>
        <v>734.32088750942569</v>
      </c>
      <c r="P14" s="77">
        <v>59.837129287598941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341.81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13.100000000000001</v>
      </c>
      <c r="AB14" s="117">
        <f>-STOA!P14</f>
        <v>0</v>
      </c>
      <c r="AC14">
        <f t="shared" si="0"/>
        <v>12.05982405242856</v>
      </c>
      <c r="AD14">
        <f t="shared" si="1"/>
        <v>1157.486914607688</v>
      </c>
      <c r="AE14">
        <f>'IDT-1'!F14</f>
        <v>0</v>
      </c>
      <c r="AF14" s="26"/>
      <c r="AG14">
        <f t="shared" si="2"/>
        <v>1157.486914607688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5.3619909502262439</v>
      </c>
      <c r="M15">
        <f>EDWPCL!W15</f>
        <v>0</v>
      </c>
      <c r="N15">
        <f>'MSW BWN'!W15</f>
        <v>5.6180799999999991</v>
      </c>
      <c r="O15">
        <f>TPDDL_ISGS_exbus!BB15</f>
        <v>711.92233959300256</v>
      </c>
      <c r="P15" s="77">
        <v>59.837129287598941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345.51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13.100000000000001</v>
      </c>
      <c r="AB15" s="117">
        <f>-STOA!P15</f>
        <v>0</v>
      </c>
      <c r="AC15">
        <f t="shared" si="0"/>
        <v>11.401547582936507</v>
      </c>
      <c r="AD15">
        <f t="shared" si="1"/>
        <v>1193.8293438304404</v>
      </c>
      <c r="AE15">
        <f>'IDT-1'!F15</f>
        <v>0</v>
      </c>
      <c r="AF15" s="26"/>
      <c r="AG15">
        <f t="shared" si="2"/>
        <v>1193.8293438304404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5.3497737556561074</v>
      </c>
      <c r="M16">
        <f>EDWPCL!W16</f>
        <v>0</v>
      </c>
      <c r="N16">
        <f>'MSW BWN'!W16</f>
        <v>5.3097279999999989</v>
      </c>
      <c r="O16">
        <f>TPDDL_ISGS_exbus!BB16</f>
        <v>711.92233959300256</v>
      </c>
      <c r="P16" s="77">
        <v>59.837129287598941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345.33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13.100000000000001</v>
      </c>
      <c r="AB16" s="117">
        <f>-STOA!P16</f>
        <v>0</v>
      </c>
      <c r="AC16">
        <f t="shared" si="0"/>
        <v>11.530314486857218</v>
      </c>
      <c r="AD16">
        <f t="shared" si="1"/>
        <v>1178.2000077319497</v>
      </c>
      <c r="AE16">
        <f>'IDT-1'!F16</f>
        <v>0</v>
      </c>
      <c r="AF16" s="26"/>
      <c r="AG16">
        <f t="shared" si="2"/>
        <v>1178.2000077319497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4.9896959999999995</v>
      </c>
      <c r="O17">
        <f>TPDDL_ISGS_exbus!BB17</f>
        <v>711.92247004287412</v>
      </c>
      <c r="P17" s="77">
        <v>59.84</v>
      </c>
      <c r="Q17" s="77">
        <v>26.700000000000003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345.12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13.100000000000001</v>
      </c>
      <c r="AB17" s="117">
        <f>-STOA!P17</f>
        <v>0</v>
      </c>
      <c r="AC17">
        <f t="shared" si="0"/>
        <v>12.109592649561511</v>
      </c>
      <c r="AD17">
        <f t="shared" si="1"/>
        <v>1112.8707152239722</v>
      </c>
      <c r="AE17">
        <f>'IDT-1'!F17</f>
        <v>0</v>
      </c>
      <c r="AF17" s="26"/>
      <c r="AG17">
        <f t="shared" si="2"/>
        <v>1112.8707152239722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5.1356959999999994</v>
      </c>
      <c r="O18">
        <f>TPDDL_ISGS_exbus!BB18</f>
        <v>686.90274034123024</v>
      </c>
      <c r="P18" s="77">
        <v>59.84</v>
      </c>
      <c r="Q18" s="77">
        <v>26.700000000000003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344.92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13.100000000000001</v>
      </c>
      <c r="AB18" s="117">
        <f>-STOA!P18</f>
        <v>0</v>
      </c>
      <c r="AC18">
        <f t="shared" si="0"/>
        <v>11.31186553924435</v>
      </c>
      <c r="AD18">
        <f t="shared" si="1"/>
        <v>1153.5947126326455</v>
      </c>
      <c r="AE18">
        <f>'IDT-1'!F18</f>
        <v>0</v>
      </c>
      <c r="AF18" s="26"/>
      <c r="AG18">
        <f t="shared" si="2"/>
        <v>1153.5947126326455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5.5194570135746597</v>
      </c>
      <c r="M19">
        <f>EDWPCL!W19</f>
        <v>0</v>
      </c>
      <c r="N19">
        <f>'MSW BWN'!W19</f>
        <v>5.2478239999999996</v>
      </c>
      <c r="O19">
        <f>TPDDL_ISGS_exbus!BB19</f>
        <v>693.8278971304303</v>
      </c>
      <c r="P19" s="77">
        <v>59.84</v>
      </c>
      <c r="Q19" s="77">
        <v>26.700000000000003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344.24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13.100000000000001</v>
      </c>
      <c r="AB19" s="117">
        <f>-STOA!P19</f>
        <v>0</v>
      </c>
      <c r="AC19">
        <f t="shared" si="0"/>
        <v>11.451231858613596</v>
      </c>
      <c r="AD19">
        <f t="shared" si="1"/>
        <v>1149.2036467845596</v>
      </c>
      <c r="AE19">
        <f>'IDT-1'!F19</f>
        <v>0</v>
      </c>
      <c r="AF19" s="26"/>
      <c r="AG19">
        <f t="shared" si="2"/>
        <v>1149.2036467845596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6.0461538461538451</v>
      </c>
      <c r="M20">
        <f>EDWPCL!W20</f>
        <v>0</v>
      </c>
      <c r="N20">
        <f>'MSW BWN'!W20</f>
        <v>5.2536639999999997</v>
      </c>
      <c r="O20">
        <f>TPDDL_ISGS_exbus!BB20</f>
        <v>674.5278534994809</v>
      </c>
      <c r="P20" s="77">
        <v>59.84</v>
      </c>
      <c r="Q20" s="77">
        <v>26.700000000000003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344.09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13.100000000000001</v>
      </c>
      <c r="AB20" s="117">
        <f>-STOA!P20</f>
        <v>0</v>
      </c>
      <c r="AC20">
        <f t="shared" si="0"/>
        <v>11.284757798787938</v>
      </c>
      <c r="AD20">
        <f t="shared" si="1"/>
        <v>1130.4526140460148</v>
      </c>
      <c r="AE20">
        <f>'IDT-1'!F20</f>
        <v>0</v>
      </c>
      <c r="AF20" s="26"/>
      <c r="AG20">
        <f t="shared" si="2"/>
        <v>1130.4526140460148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5.6036199095022621</v>
      </c>
      <c r="M21">
        <f>EDWPCL!W21</f>
        <v>0</v>
      </c>
      <c r="N21">
        <f>'MSW BWN'!W21</f>
        <v>5.1181759999999992</v>
      </c>
      <c r="O21">
        <f>TPDDL_ISGS_exbus!BB21</f>
        <v>674.32684065335172</v>
      </c>
      <c r="P21" s="77">
        <v>59.84</v>
      </c>
      <c r="Q21" s="77">
        <v>26.700000000000003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346.65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13.100000000000001</v>
      </c>
      <c r="AB21" s="117">
        <f>-STOA!P21</f>
        <v>0</v>
      </c>
      <c r="AC21">
        <f t="shared" si="0"/>
        <v>11.211649017477514</v>
      </c>
      <c r="AD21">
        <f t="shared" si="1"/>
        <v>1142.3066880445444</v>
      </c>
      <c r="AE21">
        <f>'IDT-1'!F21</f>
        <v>0</v>
      </c>
      <c r="AF21" s="26"/>
      <c r="AG21">
        <f t="shared" si="2"/>
        <v>1142.3066880445444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5.1800799999999985</v>
      </c>
      <c r="O22">
        <f>TPDDL_ISGS_exbus!BB22</f>
        <v>674.32684065335172</v>
      </c>
      <c r="P22" s="77">
        <v>59.84</v>
      </c>
      <c r="Q22" s="77">
        <v>26.700000000000003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346.39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13.100000000000001</v>
      </c>
      <c r="AB22" s="117">
        <f>-STOA!P22</f>
        <v>0</v>
      </c>
      <c r="AC22">
        <f t="shared" si="0"/>
        <v>11.818222343166546</v>
      </c>
      <c r="AD22">
        <f t="shared" si="1"/>
        <v>1074.0251890574636</v>
      </c>
      <c r="AE22">
        <f>'IDT-1'!F22</f>
        <v>0</v>
      </c>
      <c r="AF22" s="26"/>
      <c r="AG22">
        <f t="shared" si="2"/>
        <v>1074.0251890574636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5.3038879999999997</v>
      </c>
      <c r="O23">
        <f>TPDDL_ISGS_exbus!BB23</f>
        <v>681.42887924057845</v>
      </c>
      <c r="P23" s="77">
        <v>59.84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345.98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13.020000000000001</v>
      </c>
      <c r="AB23" s="117">
        <f>-STOA!P23</f>
        <v>0</v>
      </c>
      <c r="AC23">
        <f t="shared" si="0"/>
        <v>11.362566396846816</v>
      </c>
      <c r="AD23">
        <f t="shared" si="1"/>
        <v>1139.2166915910102</v>
      </c>
      <c r="AE23">
        <f>'IDT-1'!F23</f>
        <v>0</v>
      </c>
      <c r="AF23" s="26"/>
      <c r="AG23">
        <f t="shared" si="2"/>
        <v>1139.2166915910102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5.4218559999999991</v>
      </c>
      <c r="O24">
        <f>TPDDL_ISGS_exbus!BB24</f>
        <v>685.13266228216082</v>
      </c>
      <c r="P24" s="77">
        <v>59.84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345.6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13.020000000000001</v>
      </c>
      <c r="AB24" s="117">
        <f>-STOA!P24</f>
        <v>0</v>
      </c>
      <c r="AC24">
        <f t="shared" si="0"/>
        <v>11.392853806012742</v>
      </c>
      <c r="AD24">
        <f t="shared" si="1"/>
        <v>1142.6281552234268</v>
      </c>
      <c r="AE24">
        <f>'IDT-1'!F24</f>
        <v>0</v>
      </c>
      <c r="AF24" s="26"/>
      <c r="AG24">
        <f t="shared" si="2"/>
        <v>1142.6281552234268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6.0529411764705872</v>
      </c>
      <c r="M25">
        <f>EDWPCL!W25</f>
        <v>0</v>
      </c>
      <c r="N25">
        <f>'MSW BWN'!W25</f>
        <v>5.4498879999999996</v>
      </c>
      <c r="O25">
        <f>TPDDL_ISGS_exbus!BB25</f>
        <v>699.02308978827</v>
      </c>
      <c r="P25" s="77">
        <v>59.84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345.24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13.020000000000001</v>
      </c>
      <c r="AB25" s="117">
        <f>-STOA!P25</f>
        <v>0</v>
      </c>
      <c r="AC25">
        <f t="shared" si="0"/>
        <v>11.644690290669001</v>
      </c>
      <c r="AD25">
        <f t="shared" si="1"/>
        <v>1140.8609291732398</v>
      </c>
      <c r="AE25">
        <f>'IDT-1'!F25</f>
        <v>0</v>
      </c>
      <c r="AF25" s="26"/>
      <c r="AG25">
        <f t="shared" si="2"/>
        <v>1140.8609291732398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5.4043359999999989</v>
      </c>
      <c r="O26">
        <f>TPDDL_ISGS_exbus!BB26</f>
        <v>710.05573161326674</v>
      </c>
      <c r="P26" s="77">
        <v>59.84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344.83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13.020000000000001</v>
      </c>
      <c r="AB26" s="117">
        <f>-STOA!P26</f>
        <v>0</v>
      </c>
      <c r="AC26">
        <f t="shared" si="0"/>
        <v>12.404278117124052</v>
      </c>
      <c r="AD26">
        <f t="shared" si="1"/>
        <v>1075.7522802434214</v>
      </c>
      <c r="AE26">
        <f>'IDT-1'!F26</f>
        <v>0</v>
      </c>
      <c r="AF26" s="26"/>
      <c r="AG26">
        <f t="shared" si="2"/>
        <v>1075.7522802434214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70</v>
      </c>
      <c r="J27">
        <f>Bawana_RLNG!T27</f>
        <v>0</v>
      </c>
      <c r="K27">
        <f>Bawana_Spot!T27</f>
        <v>0</v>
      </c>
      <c r="L27">
        <f>TWOMCL!S27</f>
        <v>5.590045248868778</v>
      </c>
      <c r="M27">
        <f>EDWPCL!W27</f>
        <v>0</v>
      </c>
      <c r="N27">
        <f>'MSW BWN'!W27</f>
        <v>4.9558239999999998</v>
      </c>
      <c r="O27">
        <f>TPDDL_ISGS_exbus!BB27</f>
        <v>673.88276309786841</v>
      </c>
      <c r="P27" s="77">
        <v>59.84</v>
      </c>
      <c r="Q27" s="77">
        <v>26.700000000000003</v>
      </c>
      <c r="R27" s="80">
        <v>3.97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344.31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13.020000000000001</v>
      </c>
      <c r="AB27" s="117">
        <f>-STOA!P27</f>
        <v>0</v>
      </c>
      <c r="AC27">
        <f t="shared" si="0"/>
        <v>11.219832980375685</v>
      </c>
      <c r="AD27">
        <f t="shared" si="1"/>
        <v>1143.2284998655296</v>
      </c>
      <c r="AE27">
        <f>'IDT-1'!F27</f>
        <v>0</v>
      </c>
      <c r="AF27" s="26"/>
      <c r="AG27">
        <f t="shared" si="2"/>
        <v>1143.2284998655296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70</v>
      </c>
      <c r="J28">
        <f>Bawana_RLNG!T28</f>
        <v>0</v>
      </c>
      <c r="K28">
        <f>Bawana_Spot!T28</f>
        <v>0</v>
      </c>
      <c r="L28">
        <f>TWOMCL!S28</f>
        <v>5.0497737556561084</v>
      </c>
      <c r="M28">
        <f>EDWPCL!W28</f>
        <v>0</v>
      </c>
      <c r="N28">
        <f>'MSW BWN'!W28</f>
        <v>4.967503999999999</v>
      </c>
      <c r="O28">
        <f>TPDDL_ISGS_exbus!BB28</f>
        <v>673.88276309786841</v>
      </c>
      <c r="P28" s="77">
        <v>59.84</v>
      </c>
      <c r="Q28" s="77">
        <v>26.700000000000003</v>
      </c>
      <c r="R28" s="80">
        <v>7.9075335204240726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345.39000000000004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13.020000000000001</v>
      </c>
      <c r="AB28" s="117">
        <f>-STOA!P28</f>
        <v>0</v>
      </c>
      <c r="AC28">
        <f t="shared" si="0"/>
        <v>11.398403583048076</v>
      </c>
      <c r="AD28">
        <f t="shared" si="1"/>
        <v>1133.2088712900686</v>
      </c>
      <c r="AE28">
        <f>'IDT-1'!F28</f>
        <v>0</v>
      </c>
      <c r="AF28" s="26"/>
      <c r="AG28">
        <f t="shared" si="2"/>
        <v>1133.2088712900686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70</v>
      </c>
      <c r="J29">
        <f>Bawana_RLNG!T29</f>
        <v>0</v>
      </c>
      <c r="K29">
        <f>Bawana_Spot!T29</f>
        <v>0</v>
      </c>
      <c r="L29">
        <f>TWOMCL!S29</f>
        <v>4.8217194570135735</v>
      </c>
      <c r="M29">
        <f>EDWPCL!W29</f>
        <v>0</v>
      </c>
      <c r="N29">
        <f>'MSW BWN'!W29</f>
        <v>5.1240159999999983</v>
      </c>
      <c r="O29">
        <f>TPDDL_ISGS_exbus!BB29</f>
        <v>665.39536451336983</v>
      </c>
      <c r="P29" s="77">
        <v>59.84</v>
      </c>
      <c r="Q29" s="77">
        <v>26.700000000000003</v>
      </c>
      <c r="R29" s="80">
        <v>11.7</v>
      </c>
      <c r="S29" s="80">
        <v>0</v>
      </c>
      <c r="T29" s="78">
        <f>SUMPRODUCT(LTA!F29:AJ29,LTA!F$101:AJ$101,LTA!F$105:AJ$105)</f>
        <v>2.75</v>
      </c>
      <c r="U29" s="78">
        <f>SUMPRODUCT(LTA!F29:AJ29,LTA!F$102:AJ$102,LTA!F$105:AJ$105)</f>
        <v>351.29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13.020000000000001</v>
      </c>
      <c r="AB29" s="117">
        <f>-STOA!P29</f>
        <v>0</v>
      </c>
      <c r="AC29">
        <f t="shared" si="0"/>
        <v>11.426682608296703</v>
      </c>
      <c r="AD29">
        <f t="shared" si="1"/>
        <v>1136.3941178612549</v>
      </c>
      <c r="AE29">
        <f>'IDT-1'!F29</f>
        <v>0</v>
      </c>
      <c r="AF29" s="26"/>
      <c r="AG29">
        <f t="shared" si="2"/>
        <v>1136.3941178612549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70</v>
      </c>
      <c r="J30">
        <f>Bawana_RLNG!T30</f>
        <v>0</v>
      </c>
      <c r="K30">
        <f>Bawana_Spot!T30</f>
        <v>0</v>
      </c>
      <c r="L30">
        <f>TWOMCL!S30</f>
        <v>5.6104072398190041</v>
      </c>
      <c r="M30">
        <f>EDWPCL!W30</f>
        <v>0</v>
      </c>
      <c r="N30">
        <f>'MSW BWN'!W30</f>
        <v>4.9838559999999994</v>
      </c>
      <c r="O30">
        <f>TPDDL_ISGS_exbus!BB30</f>
        <v>665.39536451336983</v>
      </c>
      <c r="P30" s="77">
        <v>59.84</v>
      </c>
      <c r="Q30" s="77">
        <v>26.700000000000003</v>
      </c>
      <c r="R30" s="80">
        <v>11.7</v>
      </c>
      <c r="S30" s="80">
        <v>0</v>
      </c>
      <c r="T30" s="78">
        <f>SUMPRODUCT(LTA!F30:AJ30,LTA!F$101:AJ$101,LTA!F$105:AJ$105)</f>
        <v>8.06</v>
      </c>
      <c r="U30" s="78">
        <f>SUMPRODUCT(LTA!F30:AJ30,LTA!F$102:AJ$102,LTA!F$105:AJ$105)</f>
        <v>359.00000000000006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13.020000000000001</v>
      </c>
      <c r="AB30" s="117">
        <f>-STOA!P30</f>
        <v>0</v>
      </c>
      <c r="AC30">
        <f t="shared" si="0"/>
        <v>12.168434579339063</v>
      </c>
      <c r="AD30">
        <f t="shared" si="1"/>
        <v>1079.320893673018</v>
      </c>
      <c r="AE30">
        <f>'IDT-1'!F30</f>
        <v>0</v>
      </c>
      <c r="AF30" s="26"/>
      <c r="AG30">
        <f t="shared" si="2"/>
        <v>1079.320893673018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67.290993273346729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5.258335999999999</v>
      </c>
      <c r="O31">
        <f>TPDDL_ISGS_exbus!BB31</f>
        <v>658.98852947161367</v>
      </c>
      <c r="P31" s="77">
        <v>59.84</v>
      </c>
      <c r="Q31" s="77">
        <v>26.700000000000003</v>
      </c>
      <c r="R31" s="80">
        <v>11.7</v>
      </c>
      <c r="S31" s="80">
        <v>0</v>
      </c>
      <c r="T31" s="78">
        <f>SUMPRODUCT(LTA!F31:AJ31,LTA!F$101:AJ$101,LTA!F$105:AJ$105)</f>
        <v>14.39</v>
      </c>
      <c r="U31" s="78">
        <f>SUMPRODUCT(LTA!F31:AJ31,LTA!F$102:AJ$102,LTA!F$105:AJ$105)</f>
        <v>366.97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13.020000000000001</v>
      </c>
      <c r="AB31" s="117">
        <f>-STOA!P31</f>
        <v>0</v>
      </c>
      <c r="AC31">
        <f t="shared" si="0"/>
        <v>12.531749229526861</v>
      </c>
      <c r="AD31">
        <f t="shared" si="1"/>
        <v>1049.9326002627122</v>
      </c>
      <c r="AE31">
        <f>'IDT-1'!F31</f>
        <v>0</v>
      </c>
      <c r="AF31" s="26"/>
      <c r="AG31">
        <f t="shared" si="2"/>
        <v>1049.9326002627122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67.290993273346729</v>
      </c>
      <c r="J32">
        <f>Bawana_RLNG!T32</f>
        <v>0</v>
      </c>
      <c r="K32">
        <f>Bawana_Spot!T32</f>
        <v>0</v>
      </c>
      <c r="L32">
        <f>TWOMCL!S32</f>
        <v>5.636199095022624</v>
      </c>
      <c r="M32">
        <f>EDWPCL!W32</f>
        <v>0</v>
      </c>
      <c r="N32">
        <f>'MSW BWN'!W32</f>
        <v>5.1135039999999989</v>
      </c>
      <c r="O32">
        <f>TPDDL_ISGS_exbus!BB32</f>
        <v>658.78939817041373</v>
      </c>
      <c r="P32" s="77">
        <v>59.84</v>
      </c>
      <c r="Q32" s="77">
        <v>26.700000000000003</v>
      </c>
      <c r="R32" s="80">
        <v>11.7</v>
      </c>
      <c r="S32" s="80">
        <v>0</v>
      </c>
      <c r="T32" s="78">
        <f>SUMPRODUCT(LTA!F32:AJ32,LTA!F$101:AJ$101,LTA!F$105:AJ$105)</f>
        <v>20.91</v>
      </c>
      <c r="U32" s="78">
        <f>SUMPRODUCT(LTA!F32:AJ32,LTA!F$102:AJ$102,LTA!F$105:AJ$105)</f>
        <v>370.22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13.020000000000001</v>
      </c>
      <c r="AB32" s="117">
        <f>-STOA!P32</f>
        <v>0</v>
      </c>
      <c r="AC32">
        <f t="shared" si="0"/>
        <v>12.344037324663269</v>
      </c>
      <c r="AD32">
        <f t="shared" si="1"/>
        <v>1089.0557577132879</v>
      </c>
      <c r="AE32">
        <f>'IDT-1'!F32</f>
        <v>0</v>
      </c>
      <c r="AF32" s="26"/>
      <c r="AG32">
        <f t="shared" si="2"/>
        <v>1089.0557577132879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48.929732658959537</v>
      </c>
      <c r="J33">
        <f>Bawana_RLNG!T33</f>
        <v>0</v>
      </c>
      <c r="K33">
        <f>Bawana_Spot!T33</f>
        <v>0</v>
      </c>
      <c r="L33">
        <f>TWOMCL!S33</f>
        <v>5.8968325791855207</v>
      </c>
      <c r="M33">
        <f>EDWPCL!W33</f>
        <v>0</v>
      </c>
      <c r="N33">
        <f>'MSW BWN'!W33</f>
        <v>5.1520479999999989</v>
      </c>
      <c r="O33">
        <f>TPDDL_ISGS_exbus!BB33</f>
        <v>590.70535920911391</v>
      </c>
      <c r="P33" s="77">
        <v>38.6</v>
      </c>
      <c r="Q33" s="77">
        <v>6.7576437783199728</v>
      </c>
      <c r="R33" s="80">
        <v>11.7</v>
      </c>
      <c r="S33" s="80">
        <v>0</v>
      </c>
      <c r="T33" s="78">
        <f>SUMPRODUCT(LTA!F33:AJ33,LTA!F$101:AJ$101,LTA!F$105:AJ$105)</f>
        <v>26.009999999999998</v>
      </c>
      <c r="U33" s="78">
        <f>SUMPRODUCT(LTA!F33:AJ33,LTA!F$102:AJ$102,LTA!F$105:AJ$105)</f>
        <v>379.27000000000004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13.020000000000001</v>
      </c>
      <c r="AB33" s="117">
        <f>-STOA!P33</f>
        <v>0</v>
      </c>
      <c r="AC33">
        <f t="shared" si="0"/>
        <v>10.815379064175353</v>
      </c>
      <c r="AD33">
        <f t="shared" si="1"/>
        <v>1037.4059376605717</v>
      </c>
      <c r="AE33">
        <f>'IDT-1'!F33</f>
        <v>0</v>
      </c>
      <c r="AF33" s="26"/>
      <c r="AG33">
        <f t="shared" si="2"/>
        <v>1037.4059376605717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48.929732658959537</v>
      </c>
      <c r="J34">
        <f>Bawana_RLNG!T34</f>
        <v>0</v>
      </c>
      <c r="K34">
        <f>Bawana_Spot!T34</f>
        <v>0</v>
      </c>
      <c r="L34">
        <f>TWOMCL!S34</f>
        <v>5.3891402714932122</v>
      </c>
      <c r="M34">
        <f>EDWPCL!W34</f>
        <v>0</v>
      </c>
      <c r="N34">
        <f>'MSW BWN'!W34</f>
        <v>4.9277919999999993</v>
      </c>
      <c r="O34">
        <f>TPDDL_ISGS_exbus!BB34</f>
        <v>579.01371752916486</v>
      </c>
      <c r="P34" s="77">
        <v>40</v>
      </c>
      <c r="Q34" s="77">
        <v>6.7576437783199728</v>
      </c>
      <c r="R34" s="80">
        <v>11.700000000000001</v>
      </c>
      <c r="S34" s="80">
        <v>0</v>
      </c>
      <c r="T34" s="78">
        <f>SUMPRODUCT(LTA!F34:AJ34,LTA!F$101:AJ$101,LTA!F$105:AJ$105)</f>
        <v>33.6</v>
      </c>
      <c r="U34" s="78">
        <f>SUMPRODUCT(LTA!F34:AJ34,LTA!F$102:AJ$102,LTA!F$105:AJ$105)</f>
        <v>387.74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13.020000000000001</v>
      </c>
      <c r="AB34" s="117">
        <f>-STOA!P34</f>
        <v>0</v>
      </c>
      <c r="AC34">
        <f t="shared" si="0"/>
        <v>10.593355646618249</v>
      </c>
      <c r="AD34">
        <f t="shared" si="1"/>
        <v>1072.6643710904875</v>
      </c>
      <c r="AE34">
        <f>'IDT-1'!F34</f>
        <v>0</v>
      </c>
      <c r="AF34" s="26"/>
      <c r="AG34">
        <f t="shared" si="2"/>
        <v>1072.6643710904875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58.679669664990179</v>
      </c>
      <c r="J35">
        <f>Bawana_RLNG!T35</f>
        <v>0</v>
      </c>
      <c r="K35">
        <f>Bawana_Spot!T35</f>
        <v>0</v>
      </c>
      <c r="L35">
        <f>TWOMCL!S35</f>
        <v>5.6036199095022621</v>
      </c>
      <c r="M35">
        <f>EDWPCL!W35</f>
        <v>0</v>
      </c>
      <c r="N35">
        <f>'MSW BWN'!W35</f>
        <v>4.8997599999999997</v>
      </c>
      <c r="O35">
        <f>TPDDL_ISGS_exbus!BB35</f>
        <v>576.59401693511188</v>
      </c>
      <c r="P35" s="77">
        <v>40</v>
      </c>
      <c r="Q35" s="77">
        <v>6.7576437783199728</v>
      </c>
      <c r="R35" s="80">
        <v>15.2</v>
      </c>
      <c r="S35" s="80">
        <v>0</v>
      </c>
      <c r="T35" s="78">
        <f>SUMPRODUCT(LTA!F35:AJ35,LTA!F$101:AJ$101,LTA!F$105:AJ$105)</f>
        <v>43.09</v>
      </c>
      <c r="U35" s="78">
        <f>SUMPRODUCT(LTA!F35:AJ35,LTA!F$102:AJ$102,LTA!F$105:AJ$105)</f>
        <v>396.31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12.92</v>
      </c>
      <c r="AB35" s="117">
        <f>-STOA!P35</f>
        <v>0</v>
      </c>
      <c r="AC35">
        <f t="shared" si="0"/>
        <v>12.046897681754503</v>
      </c>
      <c r="AD35">
        <f t="shared" si="1"/>
        <v>965.1875131053381</v>
      </c>
      <c r="AE35">
        <f>'IDT-1'!F35</f>
        <v>0</v>
      </c>
      <c r="AF35" s="26"/>
      <c r="AG35">
        <f t="shared" si="2"/>
        <v>965.1875131053381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-195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58.679669664990179</v>
      </c>
      <c r="J36">
        <f>Bawana_RLNG!T36</f>
        <v>0</v>
      </c>
      <c r="K36">
        <f>Bawana_Spot!T36</f>
        <v>0</v>
      </c>
      <c r="L36">
        <f>TWOMCL!S36</f>
        <v>4.9520361990950219</v>
      </c>
      <c r="M36">
        <f>EDWPCL!W36</f>
        <v>0</v>
      </c>
      <c r="N36">
        <f>'MSW BWN'!W36</f>
        <v>4.8939199999999996</v>
      </c>
      <c r="O36">
        <f>TPDDL_ISGS_exbus!BB36</f>
        <v>562.43529603151183</v>
      </c>
      <c r="P36" s="77">
        <v>40</v>
      </c>
      <c r="Q36" s="77">
        <v>6.7576437783199728</v>
      </c>
      <c r="R36" s="80">
        <v>15.2</v>
      </c>
      <c r="S36" s="80">
        <v>0</v>
      </c>
      <c r="T36" s="78">
        <f>SUMPRODUCT(LTA!F36:AJ36,LTA!F$101:AJ$101,LTA!F$105:AJ$105)</f>
        <v>52.92</v>
      </c>
      <c r="U36" s="78">
        <f>SUMPRODUCT(LTA!F36:AJ36,LTA!F$102:AJ$102,LTA!F$105:AJ$105)</f>
        <v>404.99000000000007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12.92</v>
      </c>
      <c r="AB36" s="117">
        <f>-STOA!P36</f>
        <v>0</v>
      </c>
      <c r="AC36">
        <f t="shared" si="0"/>
        <v>11.768669145874401</v>
      </c>
      <c r="AD36">
        <f t="shared" si="1"/>
        <v>1004.1595970272108</v>
      </c>
      <c r="AE36">
        <f>'IDT-1'!F36</f>
        <v>0</v>
      </c>
      <c r="AF36" s="26"/>
      <c r="AG36">
        <f t="shared" si="2"/>
        <v>1004.1595970272108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58.679669664990179</v>
      </c>
      <c r="J37">
        <f>Bawana_RLNG!T37</f>
        <v>0</v>
      </c>
      <c r="K37">
        <f>Bawana_Spot!T37</f>
        <v>0</v>
      </c>
      <c r="L37">
        <f>TWOMCL!S37</f>
        <v>4.4891402714932118</v>
      </c>
      <c r="M37">
        <f>EDWPCL!W37</f>
        <v>0</v>
      </c>
      <c r="N37">
        <f>'MSW BWN'!W37</f>
        <v>5.0013759999999987</v>
      </c>
      <c r="O37">
        <f>TPDDL_ISGS_exbus!BB37</f>
        <v>559.28983116351185</v>
      </c>
      <c r="P37" s="77">
        <v>40</v>
      </c>
      <c r="Q37" s="77">
        <v>6.7576437783199728</v>
      </c>
      <c r="R37" s="80">
        <v>15.2</v>
      </c>
      <c r="S37" s="80">
        <v>0</v>
      </c>
      <c r="T37" s="78">
        <f>SUMPRODUCT(LTA!F37:AJ37,LTA!F$101:AJ$101,LTA!F$105:AJ$105)</f>
        <v>61.31</v>
      </c>
      <c r="U37" s="78">
        <f>SUMPRODUCT(LTA!F37:AJ37,LTA!F$102:AJ$102,LTA!F$105:AJ$105)</f>
        <v>413.3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</v>
      </c>
      <c r="AA37" s="117">
        <f>STOA!J37</f>
        <v>12.92</v>
      </c>
      <c r="AB37" s="117">
        <f>-STOA!P37</f>
        <v>0</v>
      </c>
      <c r="AC37">
        <f t="shared" si="0"/>
        <v>11.636233613051637</v>
      </c>
      <c r="AD37">
        <f t="shared" si="1"/>
        <v>1045.4911277644317</v>
      </c>
      <c r="AE37">
        <f>'IDT-1'!F37</f>
        <v>0</v>
      </c>
      <c r="AF37" s="26"/>
      <c r="AG37">
        <f t="shared" si="2"/>
        <v>1045.4911277644317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58.679669664990179</v>
      </c>
      <c r="J38">
        <f>Bawana_RLNG!T38</f>
        <v>0</v>
      </c>
      <c r="K38">
        <f>Bawana_Spot!T38</f>
        <v>0</v>
      </c>
      <c r="L38">
        <f>TWOMCL!S38</f>
        <v>4.9004524886877823</v>
      </c>
      <c r="M38">
        <f>EDWPCL!W38</f>
        <v>0</v>
      </c>
      <c r="N38">
        <f>'MSW BWN'!W38</f>
        <v>4.7771199999999991</v>
      </c>
      <c r="O38">
        <f>TPDDL_ISGS_exbus!BB38</f>
        <v>554.95623376240883</v>
      </c>
      <c r="P38" s="77">
        <v>40</v>
      </c>
      <c r="Q38" s="77">
        <v>6.7576437783199728</v>
      </c>
      <c r="R38" s="80">
        <v>15.2</v>
      </c>
      <c r="S38" s="80">
        <v>0</v>
      </c>
      <c r="T38" s="78">
        <f>SUMPRODUCT(LTA!F38:AJ38,LTA!F$101:AJ$101,LTA!F$105:AJ$105)</f>
        <v>69.849999999999994</v>
      </c>
      <c r="U38" s="78">
        <f>SUMPRODUCT(LTA!F38:AJ38,LTA!F$102:AJ$102,LTA!F$105:AJ$105)</f>
        <v>378.69000000000005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-83</v>
      </c>
      <c r="AA38" s="117">
        <f>STOA!J38</f>
        <v>12.92</v>
      </c>
      <c r="AB38" s="117">
        <f>-STOA!P38</f>
        <v>0</v>
      </c>
      <c r="AC38">
        <f t="shared" si="0"/>
        <v>11.112862352489579</v>
      </c>
      <c r="AD38">
        <f t="shared" si="1"/>
        <v>1044.7979578410855</v>
      </c>
      <c r="AE38">
        <f>'IDT-1'!F38</f>
        <v>0</v>
      </c>
      <c r="AF38" s="26"/>
      <c r="AG38">
        <f t="shared" si="2"/>
        <v>1044.7979578410855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12.179700499168053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58.679669664990179</v>
      </c>
      <c r="J39">
        <f>Bawana_RLNG!T39</f>
        <v>0</v>
      </c>
      <c r="K39">
        <f>Bawana_Spot!T39</f>
        <v>0</v>
      </c>
      <c r="L39">
        <f>TWOMCL!S39</f>
        <v>4.684615384615384</v>
      </c>
      <c r="M39">
        <f>EDWPCL!W39</f>
        <v>0</v>
      </c>
      <c r="N39">
        <f>'MSW BWN'!W39</f>
        <v>3.868415999999999</v>
      </c>
      <c r="O39">
        <f>TPDDL_ISGS_exbus!BB39</f>
        <v>547.55980975941702</v>
      </c>
      <c r="P39" s="77">
        <v>40</v>
      </c>
      <c r="Q39" s="77">
        <v>6.7576437783199728</v>
      </c>
      <c r="R39" s="80">
        <v>15.199999999999996</v>
      </c>
      <c r="S39" s="80">
        <v>0</v>
      </c>
      <c r="T39" s="78">
        <f>SUMPRODUCT(LTA!F39:AJ39,LTA!F$101:AJ$101,LTA!F$105:AJ$105)</f>
        <v>74.42</v>
      </c>
      <c r="U39" s="78">
        <f>SUMPRODUCT(LTA!F39:AJ39,LTA!F$102:AJ$102,LTA!F$105:AJ$105)</f>
        <v>344.05999999999995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12.83</v>
      </c>
      <c r="AB39" s="117">
        <f>-STOA!P39</f>
        <v>0</v>
      </c>
      <c r="AC39">
        <f t="shared" si="0"/>
        <v>10.302017100871058</v>
      </c>
      <c r="AD39">
        <f t="shared" si="1"/>
        <v>1059.9378379856394</v>
      </c>
      <c r="AE39">
        <f>'IDT-1'!F39</f>
        <v>0</v>
      </c>
      <c r="AF39" s="26"/>
      <c r="AG39">
        <f t="shared" si="2"/>
        <v>1059.9378379856394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12.179700499168053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58.679669664990179</v>
      </c>
      <c r="J40">
        <f>Bawana_RLNG!T40</f>
        <v>0</v>
      </c>
      <c r="K40">
        <f>Bawana_Spot!T40</f>
        <v>0</v>
      </c>
      <c r="L40">
        <f>TWOMCL!S40</f>
        <v>5.0687782805429862</v>
      </c>
      <c r="M40">
        <f>EDWPCL!W40</f>
        <v>0</v>
      </c>
      <c r="N40">
        <f>'MSW BWN'!W40</f>
        <v>3.1057119999999991</v>
      </c>
      <c r="O40">
        <f>TPDDL_ISGS_exbus!BB40</f>
        <v>543.29189890754174</v>
      </c>
      <c r="P40" s="77">
        <v>40</v>
      </c>
      <c r="Q40" s="77">
        <v>6.7576437783199728</v>
      </c>
      <c r="R40" s="80">
        <v>15.199999999999996</v>
      </c>
      <c r="S40" s="80">
        <v>0</v>
      </c>
      <c r="T40" s="78">
        <f>SUMPRODUCT(LTA!F40:AJ40,LTA!F$101:AJ$101,LTA!F$105:AJ$105)</f>
        <v>78.83</v>
      </c>
      <c r="U40" s="78">
        <f>SUMPRODUCT(LTA!F40:AJ40,LTA!F$102:AJ$102,LTA!F$105:AJ$105)</f>
        <v>308.84999999999997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-34</v>
      </c>
      <c r="AA40" s="117">
        <f>STOA!J40</f>
        <v>12.83</v>
      </c>
      <c r="AB40" s="117">
        <f>-STOA!P40</f>
        <v>0</v>
      </c>
      <c r="AC40">
        <f t="shared" si="0"/>
        <v>9.8480382833035947</v>
      </c>
      <c r="AD40">
        <f t="shared" si="1"/>
        <v>1040.9453648472593</v>
      </c>
      <c r="AE40">
        <f>'IDT-1'!F40</f>
        <v>0</v>
      </c>
      <c r="AF40" s="26"/>
      <c r="AG40">
        <f t="shared" si="2"/>
        <v>1040.9453648472593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58.679669664990179</v>
      </c>
      <c r="J41">
        <f>Bawana_RLNG!T41</f>
        <v>0</v>
      </c>
      <c r="K41">
        <f>Bawana_Spot!T41</f>
        <v>0</v>
      </c>
      <c r="L41">
        <f>TWOMCL!S41</f>
        <v>5.4217194570135749</v>
      </c>
      <c r="M41">
        <f>EDWPCL!W41</f>
        <v>0</v>
      </c>
      <c r="N41">
        <f>'MSW BWN'!W41</f>
        <v>3.0391359999999992</v>
      </c>
      <c r="O41">
        <f>TPDDL_ISGS_exbus!BB41</f>
        <v>553.65475519773997</v>
      </c>
      <c r="P41" s="77">
        <v>40</v>
      </c>
      <c r="Q41" s="77">
        <v>6.7576437783199728</v>
      </c>
      <c r="R41" s="80">
        <v>15.199999999999996</v>
      </c>
      <c r="S41" s="80">
        <v>0</v>
      </c>
      <c r="T41" s="78">
        <f>SUMPRODUCT(LTA!F41:AJ41,LTA!F$101:AJ$101,LTA!F$105:AJ$105)</f>
        <v>85.16</v>
      </c>
      <c r="U41" s="78">
        <f>SUMPRODUCT(LTA!F41:AJ41,LTA!F$102:AJ$102,LTA!F$105:AJ$105)</f>
        <v>316.64999999999998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-48</v>
      </c>
      <c r="AA41" s="117">
        <f>STOA!J41</f>
        <v>12.83</v>
      </c>
      <c r="AB41" s="117">
        <f>-STOA!P41</f>
        <v>0</v>
      </c>
      <c r="AC41">
        <f t="shared" si="0"/>
        <v>10.545514318408829</v>
      </c>
      <c r="AD41">
        <f t="shared" si="1"/>
        <v>1011.0271102788231</v>
      </c>
      <c r="AE41">
        <f>'IDT-1'!F41</f>
        <v>0</v>
      </c>
      <c r="AF41" s="26"/>
      <c r="AG41">
        <f t="shared" si="2"/>
        <v>1011.0271102788231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58.679669664990179</v>
      </c>
      <c r="J42">
        <f>Bawana_RLNG!T42</f>
        <v>0</v>
      </c>
      <c r="K42">
        <f>Bawana_Spot!T42</f>
        <v>0</v>
      </c>
      <c r="L42">
        <f>TWOMCL!S42</f>
        <v>5.7597285067873303</v>
      </c>
      <c r="M42">
        <f>EDWPCL!W42</f>
        <v>0</v>
      </c>
      <c r="N42">
        <f>'MSW BWN'!W42</f>
        <v>3.1676159999999993</v>
      </c>
      <c r="O42">
        <f>TPDDL_ISGS_exbus!BB42</f>
        <v>553.65475519773997</v>
      </c>
      <c r="P42" s="77">
        <v>40</v>
      </c>
      <c r="Q42" s="77">
        <v>6.7576437783199728</v>
      </c>
      <c r="R42" s="80">
        <v>15.199999999999996</v>
      </c>
      <c r="S42" s="80">
        <v>0</v>
      </c>
      <c r="T42" s="78">
        <f>SUMPRODUCT(LTA!F42:AJ42,LTA!F$101:AJ$101,LTA!F$105:AJ$105)</f>
        <v>91.990000000000009</v>
      </c>
      <c r="U42" s="78">
        <f>SUMPRODUCT(LTA!F42:AJ42,LTA!F$102:AJ$102,LTA!F$105:AJ$105)</f>
        <v>323.86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-49</v>
      </c>
      <c r="AA42" s="117">
        <f>STOA!J42</f>
        <v>12.83</v>
      </c>
      <c r="AB42" s="117">
        <f>-STOA!P42</f>
        <v>0</v>
      </c>
      <c r="AC42">
        <f t="shared" si="0"/>
        <v>10.770830824790988</v>
      </c>
      <c r="AD42">
        <f t="shared" si="1"/>
        <v>1014.3082828222147</v>
      </c>
      <c r="AE42">
        <f>'IDT-1'!F42</f>
        <v>0</v>
      </c>
      <c r="AF42" s="26"/>
      <c r="AG42">
        <f t="shared" si="2"/>
        <v>1014.3082828222147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58.679669664990179</v>
      </c>
      <c r="J43">
        <f>Bawana_RLNG!T43</f>
        <v>0</v>
      </c>
      <c r="K43">
        <f>Bawana_Spot!T43</f>
        <v>0</v>
      </c>
      <c r="L43">
        <f>TWOMCL!S43</f>
        <v>5.8180995475113111</v>
      </c>
      <c r="M43">
        <f>EDWPCL!W43</f>
        <v>0</v>
      </c>
      <c r="N43">
        <f>'MSW BWN'!W43</f>
        <v>3.3136159999999997</v>
      </c>
      <c r="O43">
        <f>TPDDL_ISGS_exbus!BB43</f>
        <v>534.0604097139128</v>
      </c>
      <c r="P43" s="77">
        <v>40</v>
      </c>
      <c r="Q43" s="77">
        <v>6.7576437783199728</v>
      </c>
      <c r="R43" s="80">
        <v>15.199999999999996</v>
      </c>
      <c r="S43" s="80">
        <v>0</v>
      </c>
      <c r="T43" s="78">
        <f>SUMPRODUCT(LTA!F43:AJ43,LTA!F$101:AJ$101,LTA!F$105:AJ$105)</f>
        <v>96.97</v>
      </c>
      <c r="U43" s="78">
        <f>SUMPRODUCT(LTA!F43:AJ43,LTA!F$102:AJ$102,LTA!F$105:AJ$105)</f>
        <v>328.99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-59</v>
      </c>
      <c r="AA43" s="117">
        <f>STOA!J43</f>
        <v>12.83</v>
      </c>
      <c r="AB43" s="117">
        <f>-STOA!P43</f>
        <v>0</v>
      </c>
      <c r="AC43">
        <f t="shared" si="0"/>
        <v>11.266259868168127</v>
      </c>
      <c r="AD43">
        <f t="shared" si="1"/>
        <v>939.5345304191153</v>
      </c>
      <c r="AE43">
        <f>'IDT-1'!F43</f>
        <v>0</v>
      </c>
      <c r="AF43" s="26"/>
      <c r="AG43">
        <f t="shared" si="2"/>
        <v>939.5345304191153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12.181351582549187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58.679669664990179</v>
      </c>
      <c r="J44">
        <f>Bawana_RLNG!T44</f>
        <v>0</v>
      </c>
      <c r="K44">
        <f>Bawana_Spot!T44</f>
        <v>0</v>
      </c>
      <c r="L44">
        <f>TWOMCL!S44</f>
        <v>6.0733031674208142</v>
      </c>
      <c r="M44">
        <f>EDWPCL!W44</f>
        <v>0</v>
      </c>
      <c r="N44">
        <f>'MSW BWN'!W44</f>
        <v>3.6441599999999994</v>
      </c>
      <c r="O44">
        <f>TPDDL_ISGS_exbus!BB44</f>
        <v>534.0604097139128</v>
      </c>
      <c r="P44" s="77">
        <v>40</v>
      </c>
      <c r="Q44" s="77">
        <v>6.7576437783199728</v>
      </c>
      <c r="R44" s="80">
        <v>15.199999999999996</v>
      </c>
      <c r="S44" s="80">
        <v>0</v>
      </c>
      <c r="T44" s="78">
        <f>SUMPRODUCT(LTA!F44:AJ44,LTA!F$101:AJ$101,LTA!F$105:AJ$105)</f>
        <v>99.76</v>
      </c>
      <c r="U44" s="78">
        <f>SUMPRODUCT(LTA!F44:AJ44,LTA!F$102:AJ$102,LTA!F$105:AJ$105)</f>
        <v>336.41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-45</v>
      </c>
      <c r="AA44" s="117">
        <f>STOA!J44</f>
        <v>12.83</v>
      </c>
      <c r="AB44" s="117">
        <f>-STOA!P44</f>
        <v>0</v>
      </c>
      <c r="AC44">
        <f t="shared" si="0"/>
        <v>10.926234198635761</v>
      </c>
      <c r="AD44">
        <f t="shared" si="1"/>
        <v>999.67030370855719</v>
      </c>
      <c r="AE44">
        <f>'IDT-1'!F44</f>
        <v>0</v>
      </c>
      <c r="AF44" s="26"/>
      <c r="AG44">
        <f t="shared" si="2"/>
        <v>999.67030370855719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58.679669664990179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3.9688639999999991</v>
      </c>
      <c r="O45">
        <f>TPDDL_ISGS_exbus!BB45</f>
        <v>530.22502985840083</v>
      </c>
      <c r="P45" s="77">
        <v>40</v>
      </c>
      <c r="Q45" s="77">
        <v>6.7576437783199728</v>
      </c>
      <c r="R45" s="80">
        <v>15.199999999999996</v>
      </c>
      <c r="S45" s="80">
        <v>0</v>
      </c>
      <c r="T45" s="78">
        <f>SUMPRODUCT(LTA!F45:AJ45,LTA!F$101:AJ$101,LTA!F$105:AJ$105)</f>
        <v>102.34</v>
      </c>
      <c r="U45" s="78">
        <f>SUMPRODUCT(LTA!F45:AJ45,LTA!F$102:AJ$102,LTA!F$105:AJ$105)</f>
        <v>335.22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-24</v>
      </c>
      <c r="AA45" s="117">
        <f>STOA!J45</f>
        <v>12.83</v>
      </c>
      <c r="AB45" s="117">
        <f>-STOA!P45</f>
        <v>0</v>
      </c>
      <c r="AC45">
        <f t="shared" si="0"/>
        <v>10.810383534673177</v>
      </c>
      <c r="AD45">
        <f t="shared" si="1"/>
        <v>1008.7189655976975</v>
      </c>
      <c r="AE45">
        <f>'IDT-1'!F45</f>
        <v>0</v>
      </c>
      <c r="AF45" s="26"/>
      <c r="AG45">
        <f t="shared" si="2"/>
        <v>1008.7189655976975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57.959999999999994</v>
      </c>
      <c r="J46">
        <f>Bawana_RLNG!T46</f>
        <v>0</v>
      </c>
      <c r="K46">
        <f>Bawana_Spot!T46</f>
        <v>0</v>
      </c>
      <c r="L46">
        <f>TWOMCL!S46</f>
        <v>5.5248868778280542</v>
      </c>
      <c r="M46">
        <f>EDWPCL!W46</f>
        <v>0</v>
      </c>
      <c r="N46">
        <f>'MSW BWN'!W46</f>
        <v>4.367151999999999</v>
      </c>
      <c r="O46">
        <f>TPDDL_ISGS_exbus!BB46</f>
        <v>530.22502985840083</v>
      </c>
      <c r="P46" s="77">
        <v>40</v>
      </c>
      <c r="Q46" s="77">
        <v>6.7576437783199728</v>
      </c>
      <c r="R46" s="80">
        <v>15.199999999999996</v>
      </c>
      <c r="S46" s="80">
        <v>0</v>
      </c>
      <c r="T46" s="78">
        <f>SUMPRODUCT(LTA!F46:AJ46,LTA!F$101:AJ$101,LTA!F$105:AJ$105)</f>
        <v>102.75</v>
      </c>
      <c r="U46" s="78">
        <f>SUMPRODUCT(LTA!F46:AJ46,LTA!F$102:AJ$102,LTA!F$105:AJ$105)</f>
        <v>339.69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-28</v>
      </c>
      <c r="AA46" s="117">
        <f>STOA!J46</f>
        <v>12.83</v>
      </c>
      <c r="AB46" s="117">
        <f>-STOA!P46</f>
        <v>0</v>
      </c>
      <c r="AC46">
        <f t="shared" si="0"/>
        <v>10.614418152403731</v>
      </c>
      <c r="AD46">
        <f t="shared" si="1"/>
        <v>1038.8769688558345</v>
      </c>
      <c r="AE46">
        <f>'IDT-1'!F46</f>
        <v>0</v>
      </c>
      <c r="AF46" s="26"/>
      <c r="AG46">
        <f t="shared" si="2"/>
        <v>1038.8769688558345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12.186674493689463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57.959999999999994</v>
      </c>
      <c r="J47">
        <f>Bawana_RLNG!T47</f>
        <v>0</v>
      </c>
      <c r="K47">
        <f>Bawana_Spot!T47</f>
        <v>0</v>
      </c>
      <c r="L47">
        <f>TWOMCL!S47</f>
        <v>5.6687782805429858</v>
      </c>
      <c r="M47">
        <f>EDWPCL!W47</f>
        <v>0</v>
      </c>
      <c r="N47">
        <f>'MSW BWN'!W47</f>
        <v>4.5528639999999996</v>
      </c>
      <c r="O47">
        <f>TPDDL_ISGS_exbus!BB47</f>
        <v>534.07595629753075</v>
      </c>
      <c r="P47" s="77">
        <v>40</v>
      </c>
      <c r="Q47" s="77">
        <v>6.7576437783199728</v>
      </c>
      <c r="R47" s="80">
        <v>15.199999999999996</v>
      </c>
      <c r="S47" s="80">
        <v>0</v>
      </c>
      <c r="T47" s="78">
        <f>SUMPRODUCT(LTA!F47:AJ47,LTA!F$101:AJ$101,LTA!F$105:AJ$105)</f>
        <v>102.60000000000001</v>
      </c>
      <c r="U47" s="78">
        <f>SUMPRODUCT(LTA!F47:AJ47,LTA!F$102:AJ$102,LTA!F$105:AJ$105)</f>
        <v>343.76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-30</v>
      </c>
      <c r="AA47" s="117">
        <f>STOA!J47</f>
        <v>12.74</v>
      </c>
      <c r="AB47" s="117">
        <f>-STOA!P47</f>
        <v>0</v>
      </c>
      <c r="AC47">
        <f t="shared" si="0"/>
        <v>11.102182808555149</v>
      </c>
      <c r="AD47">
        <f t="shared" si="1"/>
        <v>999.39973404152806</v>
      </c>
      <c r="AE47">
        <f>'IDT-1'!F47</f>
        <v>0</v>
      </c>
      <c r="AF47" s="26"/>
      <c r="AG47">
        <f t="shared" si="2"/>
        <v>999.39973404152806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12.186674493689463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57.959999999999994</v>
      </c>
      <c r="J48">
        <f>Bawana_RLNG!T48</f>
        <v>0</v>
      </c>
      <c r="K48">
        <f>Bawana_Spot!T48</f>
        <v>0</v>
      </c>
      <c r="L48">
        <f>TWOMCL!S48</f>
        <v>5.9484162895927595</v>
      </c>
      <c r="M48">
        <f>EDWPCL!W48</f>
        <v>0</v>
      </c>
      <c r="N48">
        <f>'MSW BWN'!W48</f>
        <v>4.6755039999999992</v>
      </c>
      <c r="O48">
        <f>TPDDL_ISGS_exbus!BB48</f>
        <v>530.87241727313085</v>
      </c>
      <c r="P48" s="77">
        <v>40</v>
      </c>
      <c r="Q48" s="77">
        <v>6.7576437783199728</v>
      </c>
      <c r="R48" s="80">
        <v>15.199999999999996</v>
      </c>
      <c r="S48" s="80">
        <v>0</v>
      </c>
      <c r="T48" s="78">
        <f>SUMPRODUCT(LTA!F48:AJ48,LTA!F$101:AJ$101,LTA!F$105:AJ$105)</f>
        <v>103.05000000000001</v>
      </c>
      <c r="U48" s="78">
        <f>SUMPRODUCT(LTA!F48:AJ48,LTA!F$102:AJ$102,LTA!F$105:AJ$105)</f>
        <v>347.63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-31</v>
      </c>
      <c r="AA48" s="117">
        <f>STOA!J48</f>
        <v>12.74</v>
      </c>
      <c r="AB48" s="117">
        <f>-STOA!P48</f>
        <v>0</v>
      </c>
      <c r="AC48">
        <f t="shared" si="0"/>
        <v>10.54734755019957</v>
      </c>
      <c r="AD48">
        <f t="shared" si="1"/>
        <v>1065.4733082845337</v>
      </c>
      <c r="AE48">
        <f>'IDT-1'!F48</f>
        <v>0</v>
      </c>
      <c r="AF48" s="26"/>
      <c r="AG48">
        <f t="shared" si="2"/>
        <v>1065.4733082845337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12.186674493689463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57.959999999999994</v>
      </c>
      <c r="J49">
        <f>Bawana_RLNG!T49</f>
        <v>0</v>
      </c>
      <c r="K49">
        <f>Bawana_Spot!T49</f>
        <v>0</v>
      </c>
      <c r="L49">
        <f>TWOMCL!S49</f>
        <v>5.8316742081447961</v>
      </c>
      <c r="M49">
        <f>EDWPCL!W49</f>
        <v>0</v>
      </c>
      <c r="N49">
        <f>'MSW BWN'!W49</f>
        <v>4.865888</v>
      </c>
      <c r="O49">
        <f>TPDDL_ISGS_exbus!BB49</f>
        <v>534.21185455136742</v>
      </c>
      <c r="P49" s="77">
        <v>40</v>
      </c>
      <c r="Q49" s="77">
        <v>6.7576437783199728</v>
      </c>
      <c r="R49" s="80">
        <v>15.199999999999996</v>
      </c>
      <c r="S49" s="80">
        <v>0</v>
      </c>
      <c r="T49" s="78">
        <f>SUMPRODUCT(LTA!F49:AJ49,LTA!F$101:AJ$101,LTA!F$105:AJ$105)</f>
        <v>102.66</v>
      </c>
      <c r="U49" s="78">
        <f>SUMPRODUCT(LTA!F49:AJ49,LTA!F$102:AJ$102,LTA!F$105:AJ$105)</f>
        <v>350.13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-33</v>
      </c>
      <c r="AA49" s="117">
        <f>STOA!J49</f>
        <v>12.74</v>
      </c>
      <c r="AB49" s="117">
        <f>-STOA!P49</f>
        <v>0</v>
      </c>
      <c r="AC49">
        <f t="shared" si="0"/>
        <v>10.613706902175698</v>
      </c>
      <c r="AD49">
        <f t="shared" si="1"/>
        <v>1068.9300281293461</v>
      </c>
      <c r="AE49">
        <f>'IDT-1'!F49</f>
        <v>0</v>
      </c>
      <c r="AF49" s="26"/>
      <c r="AG49">
        <f t="shared" si="2"/>
        <v>1068.9300281293461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12.186674493689463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57.959999999999994</v>
      </c>
      <c r="J50">
        <f>Bawana_RLNG!T50</f>
        <v>0</v>
      </c>
      <c r="K50">
        <f>Bawana_Spot!T50</f>
        <v>0</v>
      </c>
      <c r="L50">
        <f>TWOMCL!S50</f>
        <v>5.9877828054298634</v>
      </c>
      <c r="M50">
        <f>EDWPCL!W50</f>
        <v>0</v>
      </c>
      <c r="N50">
        <f>'MSW BWN'!W50</f>
        <v>4.8436959999999996</v>
      </c>
      <c r="O50">
        <f>TPDDL_ISGS_exbus!BB50</f>
        <v>534.21185455136742</v>
      </c>
      <c r="P50" s="77">
        <v>40</v>
      </c>
      <c r="Q50" s="77">
        <v>6.7576437783199728</v>
      </c>
      <c r="R50" s="80">
        <v>15.199999999999996</v>
      </c>
      <c r="S50" s="80">
        <v>0</v>
      </c>
      <c r="T50" s="78">
        <f>SUMPRODUCT(LTA!F50:AJ50,LTA!F$101:AJ$101,LTA!F$105:AJ$105)</f>
        <v>102.85</v>
      </c>
      <c r="U50" s="78">
        <f>SUMPRODUCT(LTA!F50:AJ50,LTA!F$102:AJ$102,LTA!F$105:AJ$105)</f>
        <v>352.06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-35</v>
      </c>
      <c r="AA50" s="117">
        <f>STOA!J50</f>
        <v>12.74</v>
      </c>
      <c r="AB50" s="117">
        <f>-STOA!P50</f>
        <v>0</v>
      </c>
      <c r="AC50">
        <f t="shared" si="0"/>
        <v>10.651297623276196</v>
      </c>
      <c r="AD50">
        <f t="shared" si="1"/>
        <v>1069.1463540055306</v>
      </c>
      <c r="AE50">
        <f>'IDT-1'!F50</f>
        <v>0</v>
      </c>
      <c r="AF50" s="26"/>
      <c r="AG50">
        <f t="shared" si="2"/>
        <v>1069.1463540055306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57.959999999999994</v>
      </c>
      <c r="J51">
        <f>Bawana_RLNG!T51</f>
        <v>0</v>
      </c>
      <c r="K51">
        <f>Bawana_Spot!T51</f>
        <v>0</v>
      </c>
      <c r="L51">
        <f>TWOMCL!S51</f>
        <v>5.8058823529411763</v>
      </c>
      <c r="M51">
        <f>EDWPCL!W51</f>
        <v>0</v>
      </c>
      <c r="N51">
        <f>'MSW BWN'!W51</f>
        <v>4.8892479999999994</v>
      </c>
      <c r="O51">
        <f>TPDDL_ISGS_exbus!BB51</f>
        <v>535.74111600068795</v>
      </c>
      <c r="P51" s="77">
        <v>40</v>
      </c>
      <c r="Q51" s="77">
        <v>6.7576437783199728</v>
      </c>
      <c r="R51" s="80">
        <v>15.199999999999996</v>
      </c>
      <c r="S51" s="80">
        <v>0</v>
      </c>
      <c r="T51" s="78">
        <f>SUMPRODUCT(LTA!F51:AJ51,LTA!F$101:AJ$101,LTA!F$105:AJ$105)</f>
        <v>102.26</v>
      </c>
      <c r="U51" s="78">
        <f>SUMPRODUCT(LTA!F51:AJ51,LTA!F$102:AJ$102,LTA!F$105:AJ$105)</f>
        <v>349.36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-34</v>
      </c>
      <c r="AA51" s="117">
        <f>STOA!J51</f>
        <v>12.64</v>
      </c>
      <c r="AB51" s="117">
        <f>-STOA!P51</f>
        <v>0</v>
      </c>
      <c r="AC51">
        <f t="shared" si="0"/>
        <v>10.935629267897802</v>
      </c>
      <c r="AD51">
        <f t="shared" si="1"/>
        <v>1032.8705801867004</v>
      </c>
      <c r="AE51">
        <f>'IDT-1'!F51</f>
        <v>0</v>
      </c>
      <c r="AF51" s="26"/>
      <c r="AG51">
        <f t="shared" si="2"/>
        <v>1032.8705801867004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57.959999999999994</v>
      </c>
      <c r="J52">
        <f>Bawana_RLNG!T52</f>
        <v>0</v>
      </c>
      <c r="K52">
        <f>Bawana_Spot!T52</f>
        <v>0</v>
      </c>
      <c r="L52">
        <f>TWOMCL!S52</f>
        <v>5.4733031674208137</v>
      </c>
      <c r="M52">
        <f>EDWPCL!W52</f>
        <v>0</v>
      </c>
      <c r="N52">
        <f>'MSW BWN'!W52</f>
        <v>5.0340799999999986</v>
      </c>
      <c r="O52">
        <f>TPDDL_ISGS_exbus!BB52</f>
        <v>535.7410982258973</v>
      </c>
      <c r="P52" s="77">
        <v>40</v>
      </c>
      <c r="Q52" s="77">
        <v>6.7576437783199728</v>
      </c>
      <c r="R52" s="80">
        <v>15.199999999999996</v>
      </c>
      <c r="S52" s="80">
        <v>0</v>
      </c>
      <c r="T52" s="78">
        <f>SUMPRODUCT(LTA!F52:AJ52,LTA!F$101:AJ$101,LTA!F$105:AJ$105)</f>
        <v>102.27</v>
      </c>
      <c r="U52" s="78">
        <f>SUMPRODUCT(LTA!F52:AJ52,LTA!F$102:AJ$102,LTA!F$105:AJ$105)</f>
        <v>350.36999999999995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-36</v>
      </c>
      <c r="AA52" s="117">
        <f>STOA!J52</f>
        <v>12.64</v>
      </c>
      <c r="AB52" s="117">
        <f>-STOA!P52</f>
        <v>0</v>
      </c>
      <c r="AC52">
        <f t="shared" si="0"/>
        <v>10.561193452792665</v>
      </c>
      <c r="AD52">
        <f t="shared" si="1"/>
        <v>1077.0772510414945</v>
      </c>
      <c r="AE52">
        <f>'IDT-1'!F52</f>
        <v>0</v>
      </c>
      <c r="AF52" s="26"/>
      <c r="AG52">
        <f t="shared" si="2"/>
        <v>1077.0772510414945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57.959999999999994</v>
      </c>
      <c r="J53">
        <f>Bawana_RLNG!T53</f>
        <v>0</v>
      </c>
      <c r="K53">
        <f>Bawana_Spot!T53</f>
        <v>0</v>
      </c>
      <c r="L53">
        <f>TWOMCL!S53</f>
        <v>5.1800904977375559</v>
      </c>
      <c r="M53">
        <f>EDWPCL!W53</f>
        <v>0</v>
      </c>
      <c r="N53">
        <f>'MSW BWN'!W53</f>
        <v>5.0013759999999987</v>
      </c>
      <c r="O53">
        <f>TPDDL_ISGS_exbus!BB53</f>
        <v>538.52910016301541</v>
      </c>
      <c r="P53" s="77">
        <v>40</v>
      </c>
      <c r="Q53" s="77">
        <v>6.7576437783199728</v>
      </c>
      <c r="R53" s="80">
        <v>15.199999999999996</v>
      </c>
      <c r="S53" s="80">
        <v>0</v>
      </c>
      <c r="T53" s="78">
        <f>SUMPRODUCT(LTA!F53:AJ53,LTA!F$101:AJ$101,LTA!F$105:AJ$105)</f>
        <v>102.28999999999999</v>
      </c>
      <c r="U53" s="78">
        <f>SUMPRODUCT(LTA!F53:AJ53,LTA!F$102:AJ$102,LTA!F$105:AJ$105)</f>
        <v>349.95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-51</v>
      </c>
      <c r="AA53" s="117">
        <f>STOA!J53</f>
        <v>12.64</v>
      </c>
      <c r="AB53" s="117">
        <f>-STOA!P53</f>
        <v>0</v>
      </c>
      <c r="AC53">
        <f t="shared" si="0"/>
        <v>11.112027454477813</v>
      </c>
      <c r="AD53">
        <f t="shared" si="1"/>
        <v>1018.5885023072442</v>
      </c>
      <c r="AE53">
        <f>'IDT-1'!F53</f>
        <v>0</v>
      </c>
      <c r="AF53" s="26"/>
      <c r="AG53">
        <f t="shared" si="2"/>
        <v>1018.5885023072442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57.959999999999994</v>
      </c>
      <c r="J54">
        <f>Bawana_RLNG!T54</f>
        <v>0</v>
      </c>
      <c r="K54">
        <f>Bawana_Spot!T54</f>
        <v>0</v>
      </c>
      <c r="L54">
        <f>TWOMCL!S54</f>
        <v>5.4339366515837098</v>
      </c>
      <c r="M54">
        <f>EDWPCL!W54</f>
        <v>0</v>
      </c>
      <c r="N54">
        <f>'MSW BWN'!W54</f>
        <v>5.1240159999999983</v>
      </c>
      <c r="O54">
        <f>TPDDL_ISGS_exbus!BB54</f>
        <v>537.26076963916262</v>
      </c>
      <c r="P54" s="77">
        <v>40</v>
      </c>
      <c r="Q54" s="77">
        <v>6.7576437783199728</v>
      </c>
      <c r="R54" s="80">
        <v>15.199999999999996</v>
      </c>
      <c r="S54" s="80">
        <v>0</v>
      </c>
      <c r="T54" s="78">
        <f>SUMPRODUCT(LTA!F54:AJ54,LTA!F$101:AJ$101,LTA!F$105:AJ$105)</f>
        <v>102.08</v>
      </c>
      <c r="U54" s="78">
        <f>SUMPRODUCT(LTA!F54:AJ54,LTA!F$102:AJ$102,LTA!F$105:AJ$105)</f>
        <v>348.34000000000003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-55</v>
      </c>
      <c r="AA54" s="117">
        <f>STOA!J54</f>
        <v>12.64</v>
      </c>
      <c r="AB54" s="117">
        <f>-STOA!P54</f>
        <v>0</v>
      </c>
      <c r="AC54">
        <f t="shared" si="0"/>
        <v>10.768550633222723</v>
      </c>
      <c r="AD54">
        <f t="shared" si="1"/>
        <v>1052.2201347584928</v>
      </c>
      <c r="AE54">
        <f>'IDT-1'!F54</f>
        <v>0</v>
      </c>
      <c r="AF54" s="26"/>
      <c r="AG54">
        <f t="shared" si="2"/>
        <v>1052.2201347584928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57.959999999999994</v>
      </c>
      <c r="J55">
        <f>Bawana_RLNG!T55</f>
        <v>0</v>
      </c>
      <c r="K55">
        <f>Bawana_Spot!T55</f>
        <v>0</v>
      </c>
      <c r="L55">
        <f>TWOMCL!S55</f>
        <v>5.5968325791855209</v>
      </c>
      <c r="M55">
        <f>EDWPCL!W55</f>
        <v>0</v>
      </c>
      <c r="N55">
        <f>'MSW BWN'!W55</f>
        <v>5.2303039999999994</v>
      </c>
      <c r="O55">
        <f>TPDDL_ISGS_exbus!BB55</f>
        <v>549.60503344312576</v>
      </c>
      <c r="P55" s="77">
        <v>40</v>
      </c>
      <c r="Q55" s="77">
        <v>6.7576437783199728</v>
      </c>
      <c r="R55" s="80">
        <v>15.199999999999996</v>
      </c>
      <c r="S55" s="80">
        <v>0</v>
      </c>
      <c r="T55" s="78">
        <f>SUMPRODUCT(LTA!F55:AJ55,LTA!F$101:AJ$101,LTA!F$105:AJ$105)</f>
        <v>102.02</v>
      </c>
      <c r="U55" s="78">
        <f>SUMPRODUCT(LTA!F55:AJ55,LTA!F$102:AJ$102,LTA!F$105:AJ$105)</f>
        <v>344.82000000000005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-55</v>
      </c>
      <c r="AA55" s="117">
        <f>STOA!J55</f>
        <v>12.64</v>
      </c>
      <c r="AB55" s="117">
        <f>-STOA!P55</f>
        <v>0</v>
      </c>
      <c r="AC55">
        <f t="shared" si="0"/>
        <v>11.469513899814167</v>
      </c>
      <c r="AD55">
        <f t="shared" si="1"/>
        <v>990.55261922346619</v>
      </c>
      <c r="AE55">
        <f>'IDT-1'!F55</f>
        <v>0</v>
      </c>
      <c r="AF55" s="26"/>
      <c r="AG55">
        <f t="shared" si="2"/>
        <v>990.55261922346619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57.959999999999994</v>
      </c>
      <c r="J56">
        <f>Bawana_RLNG!T56</f>
        <v>0</v>
      </c>
      <c r="K56">
        <f>Bawana_Spot!T56</f>
        <v>0</v>
      </c>
      <c r="L56">
        <f>TWOMCL!S56</f>
        <v>5.6294117647058819</v>
      </c>
      <c r="M56">
        <f>EDWPCL!W56</f>
        <v>0</v>
      </c>
      <c r="N56">
        <f>'MSW BWN'!W56</f>
        <v>5.2536639999999997</v>
      </c>
      <c r="O56">
        <f>TPDDL_ISGS_exbus!BB56</f>
        <v>550.44614558512581</v>
      </c>
      <c r="P56" s="77">
        <v>40</v>
      </c>
      <c r="Q56" s="77">
        <v>6.7576437783199728</v>
      </c>
      <c r="R56" s="80">
        <v>15.199999999999996</v>
      </c>
      <c r="S56" s="80">
        <v>0</v>
      </c>
      <c r="T56" s="78">
        <f>SUMPRODUCT(LTA!F56:AJ56,LTA!F$101:AJ$101,LTA!F$105:AJ$105)</f>
        <v>101.78</v>
      </c>
      <c r="U56" s="78">
        <f>SUMPRODUCT(LTA!F56:AJ56,LTA!F$102:AJ$102,LTA!F$105:AJ$105)</f>
        <v>339.99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-54</v>
      </c>
      <c r="AA56" s="117">
        <f>STOA!J56</f>
        <v>12.64</v>
      </c>
      <c r="AB56" s="117">
        <f>-STOA!P56</f>
        <v>0</v>
      </c>
      <c r="AC56">
        <f t="shared" si="0"/>
        <v>11.29074191114122</v>
      </c>
      <c r="AD56">
        <f t="shared" si="1"/>
        <v>1002.5584425396595</v>
      </c>
      <c r="AE56">
        <f>'IDT-1'!F56</f>
        <v>0</v>
      </c>
      <c r="AF56" s="26"/>
      <c r="AG56">
        <f t="shared" si="2"/>
        <v>1002.5584425396595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57.959999999999994</v>
      </c>
      <c r="J57">
        <f>Bawana_RLNG!T57</f>
        <v>0</v>
      </c>
      <c r="K57">
        <f>Bawana_Spot!T57</f>
        <v>0</v>
      </c>
      <c r="L57">
        <f>TWOMCL!S57</f>
        <v>5.9945701357466064</v>
      </c>
      <c r="M57">
        <f>EDWPCL!W57</f>
        <v>0</v>
      </c>
      <c r="N57">
        <f>'MSW BWN'!W57</f>
        <v>5.2256320000000001</v>
      </c>
      <c r="O57">
        <f>TPDDL_ISGS_exbus!BB57</f>
        <v>544.39414098232578</v>
      </c>
      <c r="P57" s="77">
        <v>40</v>
      </c>
      <c r="Q57" s="77">
        <v>6.7576437783199728</v>
      </c>
      <c r="R57" s="80">
        <v>15.199999999999996</v>
      </c>
      <c r="S57" s="80">
        <v>0</v>
      </c>
      <c r="T57" s="78">
        <f>SUMPRODUCT(LTA!F57:AJ57,LTA!F$101:AJ$101,LTA!F$105:AJ$105)</f>
        <v>102.13</v>
      </c>
      <c r="U57" s="78">
        <f>SUMPRODUCT(LTA!F57:AJ57,LTA!F$102:AJ$102,LTA!F$105:AJ$105)</f>
        <v>337.93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-48</v>
      </c>
      <c r="AA57" s="117">
        <f>STOA!J57</f>
        <v>12.64</v>
      </c>
      <c r="AB57" s="117">
        <f>-STOA!P57</f>
        <v>0</v>
      </c>
      <c r="AC57">
        <f t="shared" si="0"/>
        <v>11.349696768012471</v>
      </c>
      <c r="AD57">
        <f t="shared" si="1"/>
        <v>981.074609451029</v>
      </c>
      <c r="AE57">
        <f>'IDT-1'!F57</f>
        <v>0</v>
      </c>
      <c r="AF57" s="26"/>
      <c r="AG57">
        <f t="shared" si="2"/>
        <v>981.074609451029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57.959999999999994</v>
      </c>
      <c r="J58">
        <f>Bawana_RLNG!T58</f>
        <v>0</v>
      </c>
      <c r="K58">
        <f>Bawana_Spot!T58</f>
        <v>0</v>
      </c>
      <c r="L58">
        <f>TWOMCL!S58</f>
        <v>5.7339366515837096</v>
      </c>
      <c r="M58">
        <f>EDWPCL!W58</f>
        <v>0</v>
      </c>
      <c r="N58">
        <f>'MSW BWN'!W58</f>
        <v>5.1135039999999989</v>
      </c>
      <c r="O58">
        <f>TPDDL_ISGS_exbus!BB58</f>
        <v>550.28192597632574</v>
      </c>
      <c r="P58" s="77">
        <v>40</v>
      </c>
      <c r="Q58" s="77">
        <v>6.7576437783199728</v>
      </c>
      <c r="R58" s="80">
        <v>15.199999999999996</v>
      </c>
      <c r="S58" s="80">
        <v>0</v>
      </c>
      <c r="T58" s="78">
        <f>SUMPRODUCT(LTA!F58:AJ58,LTA!F$101:AJ$101,LTA!F$105:AJ$105)</f>
        <v>101.72</v>
      </c>
      <c r="U58" s="78">
        <f>SUMPRODUCT(LTA!F58:AJ58,LTA!F$102:AJ$102,LTA!F$105:AJ$105)</f>
        <v>330.94000000000005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-35</v>
      </c>
      <c r="AA58" s="117">
        <f>STOA!J58</f>
        <v>12.64</v>
      </c>
      <c r="AB58" s="117">
        <f>-STOA!P58</f>
        <v>0</v>
      </c>
      <c r="AC58">
        <f t="shared" si="0"/>
        <v>10.729396303389757</v>
      </c>
      <c r="AD58">
        <f t="shared" si="1"/>
        <v>1047.8099334254889</v>
      </c>
      <c r="AE58">
        <f>'IDT-1'!F58</f>
        <v>0</v>
      </c>
      <c r="AF58" s="26"/>
      <c r="AG58">
        <f t="shared" si="2"/>
        <v>1047.8099334254889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57.959999999999994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4.7595999999999998</v>
      </c>
      <c r="O59">
        <f>TPDDL_ISGS_exbus!BB59</f>
        <v>550.4560104323258</v>
      </c>
      <c r="P59" s="77">
        <v>40</v>
      </c>
      <c r="Q59" s="77">
        <v>6.7576437783199728</v>
      </c>
      <c r="R59" s="80">
        <v>15.199999999999996</v>
      </c>
      <c r="S59" s="80">
        <v>0</v>
      </c>
      <c r="T59" s="78">
        <f>SUMPRODUCT(LTA!F59:AJ59,LTA!F$101:AJ$101,LTA!F$105:AJ$105)</f>
        <v>100.58</v>
      </c>
      <c r="U59" s="78">
        <f>SUMPRODUCT(LTA!F59:AJ59,LTA!F$102:AJ$102,LTA!F$105:AJ$105)</f>
        <v>326.38000000000005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-30</v>
      </c>
      <c r="AA59" s="117">
        <f>STOA!J59</f>
        <v>12.64</v>
      </c>
      <c r="AB59" s="117">
        <f>-STOA!P59</f>
        <v>0</v>
      </c>
      <c r="AC59">
        <f t="shared" si="0"/>
        <v>10.769945050648108</v>
      </c>
      <c r="AD59">
        <f t="shared" si="1"/>
        <v>1032.2884155914574</v>
      </c>
      <c r="AE59">
        <f>'IDT-1'!F59</f>
        <v>0</v>
      </c>
      <c r="AF59" s="26"/>
      <c r="AG59">
        <f t="shared" si="2"/>
        <v>1032.2884155914574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57.959999999999994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4.8436959999999996</v>
      </c>
      <c r="O60">
        <f>TPDDL_ISGS_exbus!BB60</f>
        <v>550.4560104323258</v>
      </c>
      <c r="P60" s="77">
        <v>40</v>
      </c>
      <c r="Q60" s="77">
        <v>6.7576437783199728</v>
      </c>
      <c r="R60" s="80">
        <v>15.199999999999996</v>
      </c>
      <c r="S60" s="80">
        <v>0</v>
      </c>
      <c r="T60" s="78">
        <f>SUMPRODUCT(LTA!F60:AJ60,LTA!F$101:AJ$101,LTA!F$105:AJ$105)</f>
        <v>99.43</v>
      </c>
      <c r="U60" s="78">
        <f>SUMPRODUCT(LTA!F60:AJ60,LTA!F$102:AJ$102,LTA!F$105:AJ$105)</f>
        <v>320.59000000000003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-23</v>
      </c>
      <c r="AA60" s="117">
        <f>STOA!J60</f>
        <v>12.64</v>
      </c>
      <c r="AB60" s="117">
        <f>-STOA!P60</f>
        <v>0</v>
      </c>
      <c r="AC60">
        <f t="shared" si="0"/>
        <v>10.203559826682971</v>
      </c>
      <c r="AD60">
        <f t="shared" si="1"/>
        <v>1082.9988968154223</v>
      </c>
      <c r="AE60">
        <f>'IDT-1'!F60</f>
        <v>0</v>
      </c>
      <c r="AF60" s="26"/>
      <c r="AG60">
        <f t="shared" si="2"/>
        <v>1082.9988968154223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57.959999999999994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4.967503999999999</v>
      </c>
      <c r="O61">
        <f>TPDDL_ISGS_exbus!BB61</f>
        <v>553.79867051168264</v>
      </c>
      <c r="P61" s="77">
        <v>40</v>
      </c>
      <c r="Q61" s="77">
        <v>6.75</v>
      </c>
      <c r="R61" s="80">
        <v>15.199999999999996</v>
      </c>
      <c r="S61" s="80">
        <v>0</v>
      </c>
      <c r="T61" s="78">
        <f>SUMPRODUCT(LTA!F61:AJ61,LTA!F$101:AJ$101,LTA!F$105:AJ$105)</f>
        <v>94.850000000000009</v>
      </c>
      <c r="U61" s="78">
        <f>SUMPRODUCT(LTA!F61:AJ61,LTA!F$102:AJ$102,LTA!F$105:AJ$105)</f>
        <v>315.47999999999996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</v>
      </c>
      <c r="AA61" s="117">
        <f>STOA!J61</f>
        <v>12.64</v>
      </c>
      <c r="AB61" s="117">
        <f>-STOA!P61</f>
        <v>0</v>
      </c>
      <c r="AC61">
        <f t="shared" si="0"/>
        <v>10.21975050070966</v>
      </c>
      <c r="AD61">
        <f t="shared" si="1"/>
        <v>1068.7515304424326</v>
      </c>
      <c r="AE61">
        <f>'IDT-1'!F61</f>
        <v>0</v>
      </c>
      <c r="AF61" s="26"/>
      <c r="AG61">
        <f t="shared" si="2"/>
        <v>1068.7515304424326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57.959999999999994</v>
      </c>
      <c r="J62">
        <f>Bawana_RLNG!T62</f>
        <v>0</v>
      </c>
      <c r="K62">
        <f>Bawana_Spot!T62</f>
        <v>0</v>
      </c>
      <c r="L62">
        <f>TWOMCL!S62</f>
        <v>5.8900452488687787</v>
      </c>
      <c r="M62">
        <f>EDWPCL!W62</f>
        <v>0</v>
      </c>
      <c r="N62">
        <f>'MSW BWN'!W62</f>
        <v>4.8378559999999995</v>
      </c>
      <c r="O62">
        <f>TPDDL_ISGS_exbus!BB62</f>
        <v>553.36845124019408</v>
      </c>
      <c r="P62" s="77">
        <v>40</v>
      </c>
      <c r="Q62" s="77">
        <v>6.75</v>
      </c>
      <c r="R62" s="80">
        <v>15.199999999999996</v>
      </c>
      <c r="S62" s="80">
        <v>0</v>
      </c>
      <c r="T62" s="78">
        <f>SUMPRODUCT(LTA!F62:AJ62,LTA!F$101:AJ$101,LTA!F$105:AJ$105)</f>
        <v>86.09</v>
      </c>
      <c r="U62" s="78">
        <f>SUMPRODUCT(LTA!F62:AJ62,LTA!F$102:AJ$102,LTA!F$105:AJ$105)</f>
        <v>309.32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</v>
      </c>
      <c r="AA62" s="117">
        <f>STOA!J62</f>
        <v>12.64</v>
      </c>
      <c r="AB62" s="117">
        <f>-STOA!P62</f>
        <v>0</v>
      </c>
      <c r="AC62">
        <f t="shared" si="0"/>
        <v>9.9305161448499124</v>
      </c>
      <c r="AD62">
        <f t="shared" si="1"/>
        <v>1070.3241525275621</v>
      </c>
      <c r="AE62">
        <f>'IDT-1'!F62</f>
        <v>0</v>
      </c>
      <c r="AF62" s="26"/>
      <c r="AG62">
        <f t="shared" si="2"/>
        <v>1070.3241525275621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57.959999999999994</v>
      </c>
      <c r="J63">
        <f>Bawana_RLNG!T63</f>
        <v>0</v>
      </c>
      <c r="K63">
        <f>Bawana_Spot!T63</f>
        <v>0</v>
      </c>
      <c r="L63">
        <f>TWOMCL!S63</f>
        <v>5.5710407239819002</v>
      </c>
      <c r="M63">
        <f>EDWPCL!W63</f>
        <v>0</v>
      </c>
      <c r="N63">
        <f>'MSW BWN'!W63</f>
        <v>4.8215039999999991</v>
      </c>
      <c r="O63">
        <f>TPDDL_ISGS_exbus!BB63</f>
        <v>555.40425455241575</v>
      </c>
      <c r="P63" s="77">
        <v>40</v>
      </c>
      <c r="Q63" s="77">
        <v>6.75</v>
      </c>
      <c r="R63" s="80">
        <v>15.199999999999996</v>
      </c>
      <c r="S63" s="80">
        <v>0</v>
      </c>
      <c r="T63" s="78">
        <f>SUMPRODUCT(LTA!F63:AJ63,LTA!F$101:AJ$101,LTA!F$105:AJ$105)</f>
        <v>82.68</v>
      </c>
      <c r="U63" s="78">
        <f>SUMPRODUCT(LTA!F63:AJ63,LTA!F$102:AJ$102,LTA!F$105:AJ$105)</f>
        <v>291.27000000000004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</v>
      </c>
      <c r="AA63" s="117">
        <f>STOA!J63</f>
        <v>12.55</v>
      </c>
      <c r="AB63" s="117">
        <f>-STOA!P63</f>
        <v>0</v>
      </c>
      <c r="AC63">
        <f t="shared" si="0"/>
        <v>10.110965177466271</v>
      </c>
      <c r="AD63">
        <f t="shared" si="1"/>
        <v>1010.2941502822804</v>
      </c>
      <c r="AE63">
        <f>'IDT-1'!F63</f>
        <v>0</v>
      </c>
      <c r="AF63" s="26"/>
      <c r="AG63">
        <f t="shared" si="2"/>
        <v>1010.2941502822804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57.959999999999994</v>
      </c>
      <c r="J64">
        <f>Bawana_RLNG!T64</f>
        <v>0</v>
      </c>
      <c r="K64">
        <f>Bawana_Spot!T64</f>
        <v>0</v>
      </c>
      <c r="L64">
        <f>TWOMCL!S64</f>
        <v>5.636199095022624</v>
      </c>
      <c r="M64">
        <f>EDWPCL!W64</f>
        <v>0</v>
      </c>
      <c r="N64">
        <f>'MSW BWN'!W64</f>
        <v>5.0235679999999991</v>
      </c>
      <c r="O64">
        <f>TPDDL_ISGS_exbus!BB64</f>
        <v>556.46092646772365</v>
      </c>
      <c r="P64" s="77">
        <v>40</v>
      </c>
      <c r="Q64" s="77">
        <v>6.75</v>
      </c>
      <c r="R64" s="80">
        <v>15.199999999999996</v>
      </c>
      <c r="S64" s="80">
        <v>0</v>
      </c>
      <c r="T64" s="78">
        <f>SUMPRODUCT(LTA!F64:AJ64,LTA!F$101:AJ$101,LTA!F$105:AJ$105)</f>
        <v>79.81</v>
      </c>
      <c r="U64" s="78">
        <f>SUMPRODUCT(LTA!F64:AJ64,LTA!F$102:AJ$102,LTA!F$105:AJ$105)</f>
        <v>283.08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-11</v>
      </c>
      <c r="AA64" s="117">
        <f>STOA!J64</f>
        <v>12.55</v>
      </c>
      <c r="AB64" s="117">
        <f>-STOA!P64</f>
        <v>0</v>
      </c>
      <c r="AC64">
        <f t="shared" si="0"/>
        <v>9.8210905141756459</v>
      </c>
      <c r="AD64">
        <f t="shared" si="1"/>
        <v>1023.8479192319194</v>
      </c>
      <c r="AE64">
        <f>'IDT-1'!F64</f>
        <v>0</v>
      </c>
      <c r="AF64" s="26"/>
      <c r="AG64">
        <f t="shared" si="2"/>
        <v>1023.8479192319194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57.959999999999994</v>
      </c>
      <c r="J65">
        <f>Bawana_RLNG!T65</f>
        <v>0</v>
      </c>
      <c r="K65">
        <f>Bawana_Spot!T65</f>
        <v>0</v>
      </c>
      <c r="L65">
        <f>TWOMCL!S65</f>
        <v>5.7800904977375556</v>
      </c>
      <c r="M65">
        <f>EDWPCL!W65</f>
        <v>0</v>
      </c>
      <c r="N65">
        <f>'MSW BWN'!W65</f>
        <v>4.9277919999999993</v>
      </c>
      <c r="O65">
        <f>TPDDL_ISGS_exbus!BB65</f>
        <v>549.2525273165237</v>
      </c>
      <c r="P65" s="77">
        <v>40</v>
      </c>
      <c r="Q65" s="77">
        <v>6.75</v>
      </c>
      <c r="R65" s="80">
        <v>15.199999999999996</v>
      </c>
      <c r="S65" s="80">
        <v>0</v>
      </c>
      <c r="T65" s="78">
        <f>SUMPRODUCT(LTA!F65:AJ65,LTA!F$101:AJ$101,LTA!F$105:AJ$105)</f>
        <v>74.16</v>
      </c>
      <c r="U65" s="78">
        <f>SUMPRODUCT(LTA!F65:AJ65,LTA!F$102:AJ$102,LTA!F$105:AJ$105)</f>
        <v>275.85000000000002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-8</v>
      </c>
      <c r="AA65" s="117">
        <f>STOA!J65</f>
        <v>12.55</v>
      </c>
      <c r="AB65" s="117">
        <f>-STOA!P65</f>
        <v>0</v>
      </c>
      <c r="AC65">
        <f t="shared" si="0"/>
        <v>9.351757808956533</v>
      </c>
      <c r="AD65">
        <f t="shared" si="1"/>
        <v>1037.2769681886537</v>
      </c>
      <c r="AE65">
        <f>'IDT-1'!F65</f>
        <v>0</v>
      </c>
      <c r="AF65" s="26"/>
      <c r="AG65">
        <f t="shared" si="2"/>
        <v>1037.2769681886537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57.959999999999994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5.1076639999999998</v>
      </c>
      <c r="O66">
        <f>TPDDL_ISGS_exbus!BB66</f>
        <v>549.25179618499385</v>
      </c>
      <c r="P66" s="77">
        <v>38.6</v>
      </c>
      <c r="Q66" s="77">
        <v>6.75</v>
      </c>
      <c r="R66" s="80">
        <v>15.199999999999996</v>
      </c>
      <c r="S66" s="80">
        <v>0</v>
      </c>
      <c r="T66" s="78">
        <f>SUMPRODUCT(LTA!F66:AJ66,LTA!F$101:AJ$101,LTA!F$105:AJ$105)</f>
        <v>69.69</v>
      </c>
      <c r="U66" s="78">
        <f>SUMPRODUCT(LTA!F66:AJ66,LTA!F$102:AJ$102,LTA!F$105:AJ$105)</f>
        <v>312.09999999999997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12.55</v>
      </c>
      <c r="AB66" s="117">
        <f>-STOA!P66</f>
        <v>0</v>
      </c>
      <c r="AC66">
        <f t="shared" si="0"/>
        <v>9.5527041862247888</v>
      </c>
      <c r="AD66">
        <f t="shared" si="1"/>
        <v>1075.9818624302284</v>
      </c>
      <c r="AE66">
        <f>'IDT-1'!F66</f>
        <v>0</v>
      </c>
      <c r="AF66" s="26"/>
      <c r="AG66">
        <f t="shared" si="2"/>
        <v>1075.9818624302284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57.959999999999994</v>
      </c>
      <c r="J67">
        <f>Bawana_RLNG!T67</f>
        <v>0</v>
      </c>
      <c r="K67">
        <f>Bawana_Spot!T67</f>
        <v>0</v>
      </c>
      <c r="L67">
        <f>TWOMCL!S67</f>
        <v>5.642986425339366</v>
      </c>
      <c r="M67">
        <f>EDWPCL!W67</f>
        <v>0</v>
      </c>
      <c r="N67">
        <f>'MSW BWN'!W67</f>
        <v>5.2641759999999991</v>
      </c>
      <c r="O67">
        <f>TPDDL_ISGS_exbus!BB67</f>
        <v>575.43397704928054</v>
      </c>
      <c r="P67" s="77">
        <v>38.6</v>
      </c>
      <c r="Q67" s="77">
        <v>6.75</v>
      </c>
      <c r="R67" s="80">
        <v>15.199999999999996</v>
      </c>
      <c r="S67" s="80">
        <v>0</v>
      </c>
      <c r="T67" s="78">
        <f>SUMPRODUCT(LTA!F67:AJ67,LTA!F$101:AJ$101,LTA!F$105:AJ$105)</f>
        <v>54.49</v>
      </c>
      <c r="U67" s="78">
        <f>SUMPRODUCT(LTA!F67:AJ67,LTA!F$102:AJ$102,LTA!F$105:AJ$105)</f>
        <v>343.23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-96</v>
      </c>
      <c r="AA67" s="117">
        <f>STOA!J67</f>
        <v>12.64</v>
      </c>
      <c r="AB67" s="117">
        <f>-STOA!P67</f>
        <v>0</v>
      </c>
      <c r="AC67">
        <f t="shared" si="0"/>
        <v>10.773450679546718</v>
      </c>
      <c r="AD67">
        <f t="shared" si="1"/>
        <v>1020.6300081177222</v>
      </c>
      <c r="AE67">
        <f>'IDT-1'!F67</f>
        <v>0</v>
      </c>
      <c r="AF67" s="26"/>
      <c r="AG67">
        <f t="shared" si="2"/>
        <v>1020.6300081177222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57.959999999999994</v>
      </c>
      <c r="J68">
        <f>Bawana_RLNG!T68</f>
        <v>0</v>
      </c>
      <c r="K68">
        <f>Bawana_Spot!T68</f>
        <v>0</v>
      </c>
      <c r="L68">
        <f>TWOMCL!S68</f>
        <v>5.2968325791855202</v>
      </c>
      <c r="M68">
        <f>EDWPCL!W68</f>
        <v>0</v>
      </c>
      <c r="N68">
        <f>'MSW BWN'!W68</f>
        <v>5.1859199999999994</v>
      </c>
      <c r="O68">
        <f>TPDDL_ISGS_exbus!BB68</f>
        <v>570.49297851562721</v>
      </c>
      <c r="P68" s="77">
        <v>38.6</v>
      </c>
      <c r="Q68" s="77">
        <v>6.75</v>
      </c>
      <c r="R68" s="80">
        <v>15.199999999999996</v>
      </c>
      <c r="S68" s="80">
        <v>0</v>
      </c>
      <c r="T68" s="78">
        <f>SUMPRODUCT(LTA!F68:AJ68,LTA!F$101:AJ$101,LTA!F$105:AJ$105)</f>
        <v>50.06</v>
      </c>
      <c r="U68" s="78">
        <f>SUMPRODUCT(LTA!F68:AJ68,LTA!F$102:AJ$102,LTA!F$105:AJ$105)</f>
        <v>375.31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-94</v>
      </c>
      <c r="AA68" s="117">
        <f>STOA!J68</f>
        <v>12.64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11.129361381203928</v>
      </c>
      <c r="AD68">
        <f t="shared" ref="AD68:AD98" si="4">SUM(B68:AB68,AI68:AR68)-AC68</f>
        <v>1024.5586890362576</v>
      </c>
      <c r="AE68">
        <f>'IDT-1'!F68</f>
        <v>0</v>
      </c>
      <c r="AF68" s="26"/>
      <c r="AG68">
        <f t="shared" ref="AG68:AG98" si="5">SUM(AD68:AF68)</f>
        <v>1024.5586890362576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57.959999999999994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5.3260799999999984</v>
      </c>
      <c r="O69">
        <f>TPDDL_ISGS_exbus!BB69</f>
        <v>552.32885374824627</v>
      </c>
      <c r="P69" s="77">
        <v>38.6</v>
      </c>
      <c r="Q69" s="77">
        <v>6.757646239554318</v>
      </c>
      <c r="R69" s="80">
        <v>15.199999999999996</v>
      </c>
      <c r="S69" s="80">
        <v>0</v>
      </c>
      <c r="T69" s="78">
        <f>SUMPRODUCT(LTA!F69:AJ69,LTA!F$101:AJ$101,LTA!F$105:AJ$105)</f>
        <v>44.86</v>
      </c>
      <c r="U69" s="78">
        <f>SUMPRODUCT(LTA!F69:AJ69,LTA!F$102:AJ$102,LTA!F$105:AJ$105)</f>
        <v>366.28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-79</v>
      </c>
      <c r="AA69" s="117">
        <f>STOA!J69</f>
        <v>12.64</v>
      </c>
      <c r="AB69" s="117">
        <f>-STOA!P69</f>
        <v>0</v>
      </c>
      <c r="AC69">
        <f t="shared" si="3"/>
        <v>10.719725492812668</v>
      </c>
      <c r="AD69">
        <f t="shared" si="4"/>
        <v>1008.5519640657475</v>
      </c>
      <c r="AE69">
        <f>'IDT-1'!F69</f>
        <v>0</v>
      </c>
      <c r="AF69" s="26"/>
      <c r="AG69">
        <f t="shared" si="5"/>
        <v>1008.5519640657475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51.89</v>
      </c>
      <c r="J70">
        <f>Bawana_RLNG!T70</f>
        <v>0</v>
      </c>
      <c r="K70">
        <f>Bawana_Spot!T70</f>
        <v>0</v>
      </c>
      <c r="L70">
        <f>TWOMCL!S70</f>
        <v>5.6104072398190041</v>
      </c>
      <c r="M70">
        <f>EDWPCL!W70</f>
        <v>0</v>
      </c>
      <c r="N70">
        <f>'MSW BWN'!W70</f>
        <v>5.4779199999999992</v>
      </c>
      <c r="O70">
        <f>TPDDL_ISGS_exbus!BB70</f>
        <v>552.32879473923265</v>
      </c>
      <c r="P70" s="77">
        <v>38.6</v>
      </c>
      <c r="Q70" s="77">
        <v>6.757646239554318</v>
      </c>
      <c r="R70" s="80">
        <v>15.199999999999996</v>
      </c>
      <c r="S70" s="80">
        <v>0</v>
      </c>
      <c r="T70" s="78">
        <f>SUMPRODUCT(LTA!F70:AJ70,LTA!F$101:AJ$101,LTA!F$105:AJ$105)</f>
        <v>38.93</v>
      </c>
      <c r="U70" s="78">
        <f>SUMPRODUCT(LTA!F70:AJ70,LTA!F$102:AJ$102,LTA!F$105:AJ$105)</f>
        <v>359.28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-61</v>
      </c>
      <c r="AA70" s="117">
        <f>STOA!J70</f>
        <v>12.64</v>
      </c>
      <c r="AB70" s="117">
        <f>-STOA!P70</f>
        <v>0</v>
      </c>
      <c r="AC70">
        <f t="shared" si="3"/>
        <v>10.47829197488282</v>
      </c>
      <c r="AD70">
        <f t="shared" si="4"/>
        <v>997.42879556637229</v>
      </c>
      <c r="AE70">
        <f>'IDT-1'!F70</f>
        <v>0</v>
      </c>
      <c r="AF70" s="26"/>
      <c r="AG70">
        <f t="shared" si="5"/>
        <v>997.42879556637229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51.89</v>
      </c>
      <c r="J71">
        <f>Bawana_RLNG!T71</f>
        <v>0</v>
      </c>
      <c r="K71">
        <f>Bawana_Spot!T71</f>
        <v>0</v>
      </c>
      <c r="L71">
        <f>TWOMCL!S71</f>
        <v>6.092307692307692</v>
      </c>
      <c r="M71">
        <f>EDWPCL!W71</f>
        <v>0</v>
      </c>
      <c r="N71">
        <f>'MSW BWN'!W71</f>
        <v>5.208111999999999</v>
      </c>
      <c r="O71">
        <f>TPDDL_ISGS_exbus!BB71</f>
        <v>552.93468374354654</v>
      </c>
      <c r="P71" s="77">
        <v>38.6</v>
      </c>
      <c r="Q71" s="77">
        <v>6.757646239554318</v>
      </c>
      <c r="R71" s="80">
        <v>15.2</v>
      </c>
      <c r="S71" s="80">
        <v>0</v>
      </c>
      <c r="T71" s="78">
        <f>SUMPRODUCT(LTA!F71:AJ71,LTA!F$101:AJ$101,LTA!F$105:AJ$105)</f>
        <v>31.71</v>
      </c>
      <c r="U71" s="78">
        <f>SUMPRODUCT(LTA!F71:AJ71,LTA!F$102:AJ$102,LTA!F$105:AJ$105)</f>
        <v>352.34999999999997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-22</v>
      </c>
      <c r="AA71" s="117">
        <f>STOA!J71</f>
        <v>12.74</v>
      </c>
      <c r="AB71" s="117">
        <f>-STOA!P71</f>
        <v>0</v>
      </c>
      <c r="AC71">
        <f t="shared" si="3"/>
        <v>10.148775151169994</v>
      </c>
      <c r="AD71">
        <f t="shared" si="4"/>
        <v>1008.5262938468877</v>
      </c>
      <c r="AE71">
        <f>'IDT-1'!F71</f>
        <v>-20</v>
      </c>
      <c r="AF71" s="26"/>
      <c r="AG71">
        <f t="shared" si="5"/>
        <v>988.52629384688771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51.89</v>
      </c>
      <c r="J72">
        <f>Bawana_RLNG!T72</f>
        <v>0</v>
      </c>
      <c r="K72">
        <f>Bawana_Spot!T72</f>
        <v>0</v>
      </c>
      <c r="L72">
        <f>TWOMCL!S72</f>
        <v>5.7529411764705882</v>
      </c>
      <c r="M72">
        <f>EDWPCL!W72</f>
        <v>0</v>
      </c>
      <c r="N72">
        <f>'MSW BWN'!W72</f>
        <v>5.2536639999999997</v>
      </c>
      <c r="O72">
        <f>TPDDL_ISGS_exbus!BB72</f>
        <v>558.65706210093526</v>
      </c>
      <c r="P72" s="77">
        <v>38.6</v>
      </c>
      <c r="Q72" s="77">
        <v>6.757646239554318</v>
      </c>
      <c r="R72" s="80">
        <v>15.2</v>
      </c>
      <c r="S72" s="80">
        <v>0</v>
      </c>
      <c r="T72" s="78">
        <f>SUMPRODUCT(LTA!F72:AJ72,LTA!F$101:AJ$101,LTA!F$105:AJ$105)</f>
        <v>23.73</v>
      </c>
      <c r="U72" s="78">
        <f>SUMPRODUCT(LTA!F72:AJ72,LTA!F$102:AJ$102,LTA!F$105:AJ$105)</f>
        <v>346.12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12.74</v>
      </c>
      <c r="AB72" s="117">
        <f>-STOA!P72</f>
        <v>0</v>
      </c>
      <c r="AC72">
        <f t="shared" si="3"/>
        <v>9.4766639689885608</v>
      </c>
      <c r="AD72">
        <f t="shared" si="4"/>
        <v>1067.4169688706206</v>
      </c>
      <c r="AE72">
        <f>'IDT-1'!F72</f>
        <v>-57</v>
      </c>
      <c r="AF72" s="26"/>
      <c r="AG72">
        <f t="shared" si="5"/>
        <v>1010.4169688706206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7.7831067459547851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51.89</v>
      </c>
      <c r="J73">
        <f>Bawana_RLNG!T73</f>
        <v>0</v>
      </c>
      <c r="K73">
        <f>Bawana_Spot!T73</f>
        <v>0</v>
      </c>
      <c r="L73">
        <f>TWOMCL!S73</f>
        <v>5.5452488687782804</v>
      </c>
      <c r="M73">
        <f>EDWPCL!W73</f>
        <v>0</v>
      </c>
      <c r="N73">
        <f>'MSW BWN'!W73</f>
        <v>5.2641759999999991</v>
      </c>
      <c r="O73">
        <f>TPDDL_ISGS_exbus!BB73</f>
        <v>591.97090140646628</v>
      </c>
      <c r="P73" s="77">
        <v>38.6</v>
      </c>
      <c r="Q73" s="77">
        <v>6.757646239554318</v>
      </c>
      <c r="R73" s="80">
        <v>7.7700000000000014</v>
      </c>
      <c r="S73" s="80">
        <v>0</v>
      </c>
      <c r="T73" s="78">
        <f>SUMPRODUCT(LTA!F73:AJ73,LTA!F$101:AJ$101,LTA!F$105:AJ$105)</f>
        <v>17.239999999999998</v>
      </c>
      <c r="U73" s="78">
        <f>SUMPRODUCT(LTA!F73:AJ73,LTA!F$102:AJ$102,LTA!F$105:AJ$105)</f>
        <v>339.67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12.74</v>
      </c>
      <c r="AB73" s="117">
        <f>-STOA!P73</f>
        <v>0</v>
      </c>
      <c r="AC73">
        <f t="shared" si="3"/>
        <v>9.7275960479385386</v>
      </c>
      <c r="AD73">
        <f t="shared" si="4"/>
        <v>1055.5034832128151</v>
      </c>
      <c r="AE73">
        <f>'IDT-1'!F73</f>
        <v>0</v>
      </c>
      <c r="AF73" s="26"/>
      <c r="AG73">
        <f t="shared" si="5"/>
        <v>1055.5034832128151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10.879228218269521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51.89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5.1076639999999998</v>
      </c>
      <c r="O74">
        <f>TPDDL_ISGS_exbus!BB74</f>
        <v>599.46257746909851</v>
      </c>
      <c r="P74" s="77">
        <v>38.6</v>
      </c>
      <c r="Q74" s="77">
        <v>6.757646239554318</v>
      </c>
      <c r="R74" s="80">
        <v>4.2799999999999994</v>
      </c>
      <c r="S74" s="80">
        <v>0</v>
      </c>
      <c r="T74" s="78">
        <f>SUMPRODUCT(LTA!F74:AJ74,LTA!F$101:AJ$101,LTA!F$105:AJ$105)</f>
        <v>10.23</v>
      </c>
      <c r="U74" s="78">
        <f>SUMPRODUCT(LTA!F74:AJ74,LTA!F$102:AJ$102,LTA!F$105:AJ$105)</f>
        <v>331.1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-12</v>
      </c>
      <c r="AA74" s="117">
        <f>STOA!J74</f>
        <v>12.74</v>
      </c>
      <c r="AB74" s="117">
        <f>-STOA!P74</f>
        <v>0</v>
      </c>
      <c r="AC74">
        <f t="shared" si="3"/>
        <v>10.010267904606634</v>
      </c>
      <c r="AD74">
        <f t="shared" si="4"/>
        <v>1103.4136382704262</v>
      </c>
      <c r="AE74">
        <f>'IDT-1'!F74</f>
        <v>-35</v>
      </c>
      <c r="AF74" s="26"/>
      <c r="AG74">
        <f t="shared" si="5"/>
        <v>1068.4136382704262</v>
      </c>
      <c r="AI74" s="75">
        <f>PXIL!J74</f>
        <v>0</v>
      </c>
      <c r="AJ74" s="75">
        <f>PXIL!P74</f>
        <v>0</v>
      </c>
      <c r="AK74" s="75">
        <f>RTM_IEX!J74</f>
        <v>48.25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5.7529411764705882</v>
      </c>
      <c r="M75">
        <f>EDWPCL!W75</f>
        <v>0</v>
      </c>
      <c r="N75">
        <f>'MSW BWN'!W75</f>
        <v>5.0340799999999986</v>
      </c>
      <c r="O75">
        <f>TPDDL_ISGS_exbus!BB75</f>
        <v>688.19687142687576</v>
      </c>
      <c r="P75" s="77">
        <v>56.52</v>
      </c>
      <c r="Q75" s="77">
        <v>26.7</v>
      </c>
      <c r="R75" s="80">
        <v>0</v>
      </c>
      <c r="S75" s="80">
        <v>0</v>
      </c>
      <c r="T75" s="78">
        <f>SUMPRODUCT(LTA!F75:AJ75,LTA!F$101:AJ$101,LTA!F$105:AJ$105)</f>
        <v>6.12</v>
      </c>
      <c r="U75" s="78">
        <f>SUMPRODUCT(LTA!F75:AJ75,LTA!F$102:AJ$102,LTA!F$105:AJ$105)</f>
        <v>334.54999999999995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-131</v>
      </c>
      <c r="AA75" s="117">
        <f>STOA!J75</f>
        <v>12.83</v>
      </c>
      <c r="AB75" s="117">
        <f>-STOA!P75</f>
        <v>0</v>
      </c>
      <c r="AC75">
        <f t="shared" si="3"/>
        <v>12.409689021688065</v>
      </c>
      <c r="AD75">
        <f t="shared" si="4"/>
        <v>1014.0865229043072</v>
      </c>
      <c r="AE75">
        <f>'IDT-1'!F75</f>
        <v>0</v>
      </c>
      <c r="AF75" s="26"/>
      <c r="AG75">
        <f t="shared" si="5"/>
        <v>1014.0865229043072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6.0597285067873301</v>
      </c>
      <c r="M76">
        <f>EDWPCL!W76</f>
        <v>0</v>
      </c>
      <c r="N76">
        <f>'MSW BWN'!W76</f>
        <v>5.2419839999999995</v>
      </c>
      <c r="O76">
        <f>TPDDL_ISGS_exbus!BB76</f>
        <v>762.89208342989468</v>
      </c>
      <c r="P76" s="77">
        <v>56.52</v>
      </c>
      <c r="Q76" s="77">
        <v>26.7</v>
      </c>
      <c r="R76" s="80">
        <v>0</v>
      </c>
      <c r="S76" s="80">
        <v>0</v>
      </c>
      <c r="T76" s="78">
        <f>SUMPRODUCT(LTA!F76:AJ76,LTA!F$101:AJ$101,LTA!F$105:AJ$105)</f>
        <v>2.2599999999999998</v>
      </c>
      <c r="U76" s="78">
        <f>SUMPRODUCT(LTA!F76:AJ76,LTA!F$102:AJ$102,LTA!F$105:AJ$105)</f>
        <v>334.88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-66</v>
      </c>
      <c r="AA76" s="117">
        <f>STOA!J76</f>
        <v>12.83</v>
      </c>
      <c r="AB76" s="117">
        <f>-STOA!P76</f>
        <v>0</v>
      </c>
      <c r="AC76">
        <f t="shared" si="3"/>
        <v>12.640859916409751</v>
      </c>
      <c r="AD76">
        <f t="shared" si="4"/>
        <v>1130.5242876028215</v>
      </c>
      <c r="AE76">
        <f>'IDT-1'!F76</f>
        <v>-41</v>
      </c>
      <c r="AF76" s="26"/>
      <c r="AG76">
        <f t="shared" si="5"/>
        <v>1089.5242876028215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6.1058823529411761</v>
      </c>
      <c r="M77">
        <f>EDWPCL!W77</f>
        <v>0</v>
      </c>
      <c r="N77">
        <f>'MSW BWN'!W77</f>
        <v>5.1181759999999992</v>
      </c>
      <c r="O77">
        <f>TPDDL_ISGS_exbus!BB77</f>
        <v>827.3389666136585</v>
      </c>
      <c r="P77" s="77">
        <v>56.52</v>
      </c>
      <c r="Q77" s="77">
        <v>26.7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335.23999999999995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-301</v>
      </c>
      <c r="AA77" s="117">
        <f>STOA!J77</f>
        <v>12.83</v>
      </c>
      <c r="AB77" s="117">
        <f>-STOA!P77</f>
        <v>0</v>
      </c>
      <c r="AC77">
        <f t="shared" si="3"/>
        <v>15.251954897813301</v>
      </c>
      <c r="AD77">
        <f t="shared" si="4"/>
        <v>1113.2524216513355</v>
      </c>
      <c r="AE77">
        <f>'IDT-1'!F77</f>
        <v>-8</v>
      </c>
      <c r="AF77" s="26"/>
      <c r="AG77">
        <f t="shared" si="5"/>
        <v>1105.2524216513355</v>
      </c>
      <c r="AI77" s="75">
        <f>PXIL!J77</f>
        <v>0</v>
      </c>
      <c r="AJ77" s="75">
        <f>PXIL!P77</f>
        <v>0</v>
      </c>
      <c r="AK77" s="75">
        <f>RTM_IEX!J77</f>
        <v>77.2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4.9336319999999994</v>
      </c>
      <c r="O78">
        <f>TPDDL_ISGS_exbus!BB78</f>
        <v>883.16344316691902</v>
      </c>
      <c r="P78" s="77">
        <v>56.52</v>
      </c>
      <c r="Q78" s="77">
        <v>26.7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358.63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-284</v>
      </c>
      <c r="AA78" s="117">
        <f>STOA!J78</f>
        <v>12.83</v>
      </c>
      <c r="AB78" s="117">
        <f>-STOA!P78</f>
        <v>0</v>
      </c>
      <c r="AC78">
        <f t="shared" si="3"/>
        <v>15.281258125882164</v>
      </c>
      <c r="AD78">
        <f t="shared" si="4"/>
        <v>1150.7039588716964</v>
      </c>
      <c r="AE78">
        <f>'IDT-1'!F78</f>
        <v>-19</v>
      </c>
      <c r="AF78" s="26"/>
      <c r="AG78">
        <f t="shared" si="5"/>
        <v>1131.7039588716964</v>
      </c>
      <c r="AI78" s="75">
        <f>PXIL!J78</f>
        <v>0</v>
      </c>
      <c r="AJ78" s="75">
        <f>PXIL!P78</f>
        <v>0</v>
      </c>
      <c r="AK78" s="75">
        <f>RTM_IEX!J78</f>
        <v>19.3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5.9429864253393658</v>
      </c>
      <c r="M79">
        <f>EDWPCL!W79</f>
        <v>0</v>
      </c>
      <c r="N79">
        <f>'MSW BWN'!W79</f>
        <v>4.8098239999999999</v>
      </c>
      <c r="O79">
        <f>TPDDL_ISGS_exbus!BB79</f>
        <v>883.36257446811896</v>
      </c>
      <c r="P79" s="77">
        <v>56.52</v>
      </c>
      <c r="Q79" s="77">
        <v>26.7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358.10999999999996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-300</v>
      </c>
      <c r="AA79" s="117">
        <f>STOA!J79</f>
        <v>12.92</v>
      </c>
      <c r="AB79" s="117">
        <f>-STOA!P79</f>
        <v>0</v>
      </c>
      <c r="AC79">
        <f t="shared" si="3"/>
        <v>15.24871500811371</v>
      </c>
      <c r="AD79">
        <f t="shared" si="4"/>
        <v>1114.8963703845127</v>
      </c>
      <c r="AE79">
        <f>'IDT-1'!F79</f>
        <v>0</v>
      </c>
      <c r="AF79" s="26"/>
      <c r="AG79">
        <f t="shared" si="5"/>
        <v>1114.8963703845127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5.7475113122171946</v>
      </c>
      <c r="M80">
        <f>EDWPCL!W80</f>
        <v>0</v>
      </c>
      <c r="N80">
        <f>'MSW BWN'!W80</f>
        <v>4.8939199999999996</v>
      </c>
      <c r="O80">
        <f>TPDDL_ISGS_exbus!BB80</f>
        <v>883.36257446811896</v>
      </c>
      <c r="P80" s="77">
        <v>56.52</v>
      </c>
      <c r="Q80" s="77">
        <v>26.7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357.97999999999996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-289</v>
      </c>
      <c r="AA80" s="117">
        <f>STOA!J80</f>
        <v>12.92</v>
      </c>
      <c r="AB80" s="117">
        <f>-STOA!P80</f>
        <v>0</v>
      </c>
      <c r="AC80">
        <f t="shared" si="3"/>
        <v>15.148931469174087</v>
      </c>
      <c r="AD80">
        <f t="shared" si="4"/>
        <v>1125.7547748103302</v>
      </c>
      <c r="AE80">
        <f>'IDT-1'!F80</f>
        <v>0</v>
      </c>
      <c r="AF80" s="26"/>
      <c r="AG80">
        <f t="shared" si="5"/>
        <v>1125.7547748103302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4.6030879999999987</v>
      </c>
      <c r="O81">
        <f>TPDDL_ISGS_exbus!BB81</f>
        <v>883.76083707051907</v>
      </c>
      <c r="P81" s="77">
        <v>56.52</v>
      </c>
      <c r="Q81" s="77">
        <v>26.7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357.9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-241</v>
      </c>
      <c r="AA81" s="117">
        <f>STOA!J81</f>
        <v>12.92</v>
      </c>
      <c r="AB81" s="117">
        <f>-STOA!P81</f>
        <v>0</v>
      </c>
      <c r="AC81">
        <f t="shared" si="3"/>
        <v>14.938616392045692</v>
      </c>
      <c r="AD81">
        <f t="shared" si="4"/>
        <v>1198.4917994257517</v>
      </c>
      <c r="AE81">
        <f>'IDT-1'!F81</f>
        <v>-27</v>
      </c>
      <c r="AF81" s="26"/>
      <c r="AG81">
        <f t="shared" si="5"/>
        <v>1171.4917994257517</v>
      </c>
      <c r="AI81" s="75">
        <f>PXIL!J81</f>
        <v>0</v>
      </c>
      <c r="AJ81" s="75">
        <f>PXIL!P81</f>
        <v>0</v>
      </c>
      <c r="AK81" s="75">
        <f>RTM_IEX!J81</f>
        <v>24.12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5.8574660633484159</v>
      </c>
      <c r="M82">
        <f>EDWPCL!W82</f>
        <v>0</v>
      </c>
      <c r="N82">
        <f>'MSW BWN'!W82</f>
        <v>5.0177279999999991</v>
      </c>
      <c r="O82">
        <f>TPDDL_ISGS_exbus!BB82</f>
        <v>883.76083707051907</v>
      </c>
      <c r="P82" s="77">
        <v>56.52</v>
      </c>
      <c r="Q82" s="77">
        <v>26.7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361.68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-222</v>
      </c>
      <c r="AA82" s="117">
        <f>STOA!J82</f>
        <v>12.92</v>
      </c>
      <c r="AB82" s="117">
        <f>-STOA!P82</f>
        <v>0</v>
      </c>
      <c r="AC82">
        <f t="shared" si="3"/>
        <v>14.858562573963937</v>
      </c>
      <c r="AD82">
        <f t="shared" si="4"/>
        <v>1167.3771690590718</v>
      </c>
      <c r="AE82">
        <f>'IDT-1'!F82</f>
        <v>-37</v>
      </c>
      <c r="AF82" s="26"/>
      <c r="AG82">
        <f t="shared" si="5"/>
        <v>1130.3771690590718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5.9945701357466064</v>
      </c>
      <c r="M83">
        <f>EDWPCL!W83</f>
        <v>0</v>
      </c>
      <c r="N83">
        <f>'MSW BWN'!W83</f>
        <v>5.5386559999999987</v>
      </c>
      <c r="O83">
        <f>TPDDL_ISGS_exbus!BB83</f>
        <v>873.8131590289737</v>
      </c>
      <c r="P83" s="77">
        <v>56.52</v>
      </c>
      <c r="Q83" s="77">
        <v>26.705540568582695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361.48999999999995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-243</v>
      </c>
      <c r="AA83" s="117">
        <f>STOA!J83</f>
        <v>12.92</v>
      </c>
      <c r="AB83" s="117">
        <f>-STOA!P83</f>
        <v>0</v>
      </c>
      <c r="AC83">
        <f t="shared" si="3"/>
        <v>14.69528729873921</v>
      </c>
      <c r="AD83">
        <f t="shared" si="4"/>
        <v>1167.0663389337319</v>
      </c>
      <c r="AE83">
        <f>'IDT-1'!F83</f>
        <v>0</v>
      </c>
      <c r="AF83" s="26"/>
      <c r="AG83">
        <f t="shared" si="5"/>
        <v>1167.0663389337319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6.0665158371040722</v>
      </c>
      <c r="M84">
        <f>EDWPCL!W84</f>
        <v>0</v>
      </c>
      <c r="N84">
        <f>'MSW BWN'!W84</f>
        <v>5.0515999999999996</v>
      </c>
      <c r="O84">
        <f>TPDDL_ISGS_exbus!BB84</f>
        <v>873.4362721029737</v>
      </c>
      <c r="P84" s="77">
        <v>56.52</v>
      </c>
      <c r="Q84" s="77">
        <v>26.705540568582695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361.38999999999993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-217</v>
      </c>
      <c r="AA84" s="117">
        <f>STOA!J84</f>
        <v>12.92</v>
      </c>
      <c r="AB84" s="117">
        <f>-STOA!P84</f>
        <v>0</v>
      </c>
      <c r="AC84">
        <f t="shared" si="3"/>
        <v>14.456606407585273</v>
      </c>
      <c r="AD84">
        <f t="shared" si="4"/>
        <v>1192.413022600243</v>
      </c>
      <c r="AE84">
        <f>'IDT-1'!F84</f>
        <v>-16</v>
      </c>
      <c r="AF84" s="26"/>
      <c r="AG84">
        <f t="shared" si="5"/>
        <v>1176.413022600243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6.0339366515837103</v>
      </c>
      <c r="M85">
        <f>EDWPCL!W85</f>
        <v>0</v>
      </c>
      <c r="N85">
        <f>'MSW BWN'!W85</f>
        <v>5.0737919999999992</v>
      </c>
      <c r="O85">
        <f>TPDDL_ISGS_exbus!BB85</f>
        <v>873.83444754350853</v>
      </c>
      <c r="P85" s="77">
        <v>56.52</v>
      </c>
      <c r="Q85" s="77">
        <v>26.705540568582695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361.26999999999992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-201</v>
      </c>
      <c r="AA85" s="117">
        <f>STOA!J85</f>
        <v>12.92</v>
      </c>
      <c r="AB85" s="117">
        <f>-STOA!P85</f>
        <v>0</v>
      </c>
      <c r="AC85">
        <f t="shared" si="3"/>
        <v>14.938381830427952</v>
      </c>
      <c r="AD85">
        <f t="shared" si="4"/>
        <v>1138.199035432415</v>
      </c>
      <c r="AE85">
        <f>'IDT-1'!F85</f>
        <v>-6</v>
      </c>
      <c r="AF85" s="26"/>
      <c r="AG85">
        <f t="shared" si="5"/>
        <v>1132.199035432415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5.3377600000000003</v>
      </c>
      <c r="O86">
        <f>TPDDL_ISGS_exbus!BB86</f>
        <v>873.81034809670859</v>
      </c>
      <c r="P86" s="77">
        <v>56.52</v>
      </c>
      <c r="Q86" s="77">
        <v>26.705540568582695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361.13999999999993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-158</v>
      </c>
      <c r="AA86" s="117">
        <f>STOA!J86</f>
        <v>12.92</v>
      </c>
      <c r="AB86" s="117">
        <f>-STOA!P86</f>
        <v>0</v>
      </c>
      <c r="AC86">
        <f t="shared" si="3"/>
        <v>14.203281201003334</v>
      </c>
      <c r="AD86">
        <f t="shared" si="4"/>
        <v>1222.1368582115663</v>
      </c>
      <c r="AE86">
        <f>'IDT-1'!F86</f>
        <v>-39</v>
      </c>
      <c r="AF86" s="26"/>
      <c r="AG86">
        <f t="shared" si="5"/>
        <v>1183.1368582115663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5.2419839999999995</v>
      </c>
      <c r="O87">
        <f>TPDDL_ISGS_exbus!BB87</f>
        <v>871.91115172503805</v>
      </c>
      <c r="P87" s="77">
        <v>56.52</v>
      </c>
      <c r="Q87" s="77">
        <v>26.705540568582695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361.03999999999996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-130.1</v>
      </c>
      <c r="AA87" s="117">
        <f>STOA!J87</f>
        <v>12.92</v>
      </c>
      <c r="AB87" s="117">
        <f>-STOA!P87</f>
        <v>0</v>
      </c>
      <c r="AC87">
        <f t="shared" si="3"/>
        <v>14.540858357772668</v>
      </c>
      <c r="AD87">
        <f t="shared" si="4"/>
        <v>1179.6043086831266</v>
      </c>
      <c r="AE87">
        <f>'IDT-1'!F87</f>
        <v>-26</v>
      </c>
      <c r="AF87" s="26"/>
      <c r="AG87">
        <f t="shared" si="5"/>
        <v>1153.6043086831266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-98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5.3704639999999984</v>
      </c>
      <c r="O88">
        <f>TPDDL_ISGS_exbus!BB88</f>
        <v>804.53935152980864</v>
      </c>
      <c r="P88" s="77">
        <v>56.52</v>
      </c>
      <c r="Q88" s="77">
        <v>26.705540568582695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337.55999999999995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12.92</v>
      </c>
      <c r="AB88" s="117">
        <f>-STOA!P88</f>
        <v>0</v>
      </c>
      <c r="AC88">
        <f t="shared" si="3"/>
        <v>12.312226796228982</v>
      </c>
      <c r="AD88">
        <f t="shared" si="4"/>
        <v>1252.2096200494409</v>
      </c>
      <c r="AE88">
        <f>'IDT-1'!F88</f>
        <v>-36</v>
      </c>
      <c r="AF88" s="26"/>
      <c r="AG88">
        <f t="shared" si="5"/>
        <v>1216.2096200494409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-67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5.0959839999999996</v>
      </c>
      <c r="O89">
        <f>TPDDL_ISGS_exbus!BB89</f>
        <v>754.12536801554177</v>
      </c>
      <c r="P89" s="77">
        <v>56.52</v>
      </c>
      <c r="Q89" s="77">
        <v>26.705540568582695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337.64999999999992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12.92</v>
      </c>
      <c r="AB89" s="117">
        <f>-STOA!P89</f>
        <v>0</v>
      </c>
      <c r="AC89">
        <f t="shared" si="3"/>
        <v>12.42628235120174</v>
      </c>
      <c r="AD89">
        <f t="shared" si="4"/>
        <v>1138.4971009802014</v>
      </c>
      <c r="AE89">
        <f>'IDT-1'!F89</f>
        <v>0</v>
      </c>
      <c r="AF89" s="26"/>
      <c r="AG89">
        <f t="shared" si="5"/>
        <v>1138.4971009802014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5.2256320000000001</v>
      </c>
      <c r="O90">
        <f>TPDDL_ISGS_exbus!BB90</f>
        <v>752.95319069013919</v>
      </c>
      <c r="P90" s="77">
        <v>56.52</v>
      </c>
      <c r="Q90" s="77">
        <v>26.705540568582695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337.65999999999997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12.92</v>
      </c>
      <c r="AB90" s="117">
        <f>-STOA!P90</f>
        <v>0</v>
      </c>
      <c r="AC90">
        <f t="shared" si="3"/>
        <v>11.742458401451353</v>
      </c>
      <c r="AD90">
        <f t="shared" si="4"/>
        <v>1214.1483956045493</v>
      </c>
      <c r="AE90">
        <f>'IDT-1'!F90</f>
        <v>0</v>
      </c>
      <c r="AF90" s="26"/>
      <c r="AG90">
        <f t="shared" si="5"/>
        <v>1214.1483956045493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-54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4.7257279999999993</v>
      </c>
      <c r="O91">
        <f>TPDDL_ISGS_exbus!BB91</f>
        <v>733.8254900586403</v>
      </c>
      <c r="P91" s="77">
        <v>56.52</v>
      </c>
      <c r="Q91" s="77">
        <v>26.705540568582695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337.38999999999993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12.92</v>
      </c>
      <c r="AB91" s="117">
        <f>-STOA!P91</f>
        <v>0</v>
      </c>
      <c r="AC91">
        <f t="shared" si="3"/>
        <v>11.567374010227915</v>
      </c>
      <c r="AD91">
        <f t="shared" si="4"/>
        <v>1194.4275264476548</v>
      </c>
      <c r="AE91">
        <f>'IDT-1'!F91</f>
        <v>0</v>
      </c>
      <c r="AF91" s="26"/>
      <c r="AG91">
        <f t="shared" si="5"/>
        <v>1194.4275264476548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-54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8.2500249801814221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4.7490879999999995</v>
      </c>
      <c r="O92">
        <f>TPDDL_ISGS_exbus!BB92</f>
        <v>733.00481869641214</v>
      </c>
      <c r="P92" s="77">
        <v>56.52</v>
      </c>
      <c r="Q92" s="77">
        <v>26.705540568582695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337.63999999999993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12.92</v>
      </c>
      <c r="AB92" s="117">
        <f>-STOA!P92</f>
        <v>0</v>
      </c>
      <c r="AC92">
        <f t="shared" si="3"/>
        <v>11.048543109940924</v>
      </c>
      <c r="AD92">
        <f t="shared" si="4"/>
        <v>1244.4677193833459</v>
      </c>
      <c r="AE92">
        <f>'IDT-1'!F92</f>
        <v>0</v>
      </c>
      <c r="AF92" s="26"/>
      <c r="AG92">
        <f t="shared" si="5"/>
        <v>1244.4677193833459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5.0959839999999996</v>
      </c>
      <c r="O93">
        <f>TPDDL_ISGS_exbus!BB93</f>
        <v>794.59616661729137</v>
      </c>
      <c r="P93" s="77">
        <v>56.52</v>
      </c>
      <c r="Q93" s="77">
        <v>26.705540568582695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337.74999999999994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12.92</v>
      </c>
      <c r="AB93" s="117">
        <f>-STOA!P93</f>
        <v>0</v>
      </c>
      <c r="AC93">
        <f t="shared" si="3"/>
        <v>11.993166558955505</v>
      </c>
      <c r="AD93">
        <f t="shared" si="4"/>
        <v>1268.5026664575782</v>
      </c>
      <c r="AE93">
        <f>'IDT-1'!F93</f>
        <v>0</v>
      </c>
      <c r="AF93" s="26"/>
      <c r="AG93">
        <f t="shared" si="5"/>
        <v>1268.5026664575782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-41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5.0679519999999991</v>
      </c>
      <c r="O94">
        <f>TPDDL_ISGS_exbus!BB94</f>
        <v>794.37187004609143</v>
      </c>
      <c r="P94" s="77">
        <v>56.52</v>
      </c>
      <c r="Q94" s="77">
        <v>26.705540568582695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334.32999999999993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12.92</v>
      </c>
      <c r="AB94" s="117">
        <f>-STOA!P94</f>
        <v>0</v>
      </c>
      <c r="AC94">
        <f t="shared" si="3"/>
        <v>11.943093812484557</v>
      </c>
      <c r="AD94">
        <f t="shared" si="4"/>
        <v>1266.8804106328494</v>
      </c>
      <c r="AE94">
        <f>'IDT-1'!F94</f>
        <v>0</v>
      </c>
      <c r="AF94" s="26"/>
      <c r="AG94">
        <f t="shared" si="5"/>
        <v>1266.8804106328494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-39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5.0177279999999991</v>
      </c>
      <c r="O95">
        <f>TPDDL_ISGS_exbus!BB95</f>
        <v>787.64008840889153</v>
      </c>
      <c r="P95" s="77">
        <v>56.52</v>
      </c>
      <c r="Q95" s="77">
        <v>26.705540568582695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334.27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12.92</v>
      </c>
      <c r="AB95" s="117">
        <f>-STOA!P95</f>
        <v>0</v>
      </c>
      <c r="AC95">
        <f t="shared" si="3"/>
        <v>12.202482224142473</v>
      </c>
      <c r="AD95">
        <f t="shared" si="4"/>
        <v>1223.7773655006104</v>
      </c>
      <c r="AE95">
        <f>'IDT-1'!F95</f>
        <v>0</v>
      </c>
      <c r="AF95" s="26"/>
      <c r="AG95">
        <f t="shared" si="5"/>
        <v>1223.7773655006104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4.8331839999999993</v>
      </c>
      <c r="O96">
        <f>TPDDL_ISGS_exbus!BB96</f>
        <v>784.66842301889142</v>
      </c>
      <c r="P96" s="77">
        <v>56.52</v>
      </c>
      <c r="Q96" s="77">
        <v>26.705540568582695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334.29999999999995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12.92</v>
      </c>
      <c r="AB96" s="117">
        <f>-STOA!P96</f>
        <v>0</v>
      </c>
      <c r="AC96">
        <f t="shared" si="3"/>
        <v>11.68667456778973</v>
      </c>
      <c r="AD96">
        <f t="shared" si="4"/>
        <v>1276.1669637669631</v>
      </c>
      <c r="AE96">
        <f>'IDT-1'!F96</f>
        <v>0</v>
      </c>
      <c r="AF96" s="26"/>
      <c r="AG96">
        <f t="shared" si="5"/>
        <v>1276.1669637669631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5.1975999999999996</v>
      </c>
      <c r="O97">
        <f>TPDDL_ISGS_exbus!BB97</f>
        <v>790.14252409289145</v>
      </c>
      <c r="P97" s="77">
        <v>56.52</v>
      </c>
      <c r="Q97" s="77">
        <v>26.705540568582695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334.26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12.92</v>
      </c>
      <c r="AB97" s="117">
        <f>-STOA!P97</f>
        <v>0</v>
      </c>
      <c r="AC97">
        <f t="shared" si="3"/>
        <v>11.870873430873859</v>
      </c>
      <c r="AD97">
        <f t="shared" si="4"/>
        <v>1266.7812819778787</v>
      </c>
      <c r="AE97">
        <f>'IDT-1'!F97</f>
        <v>0</v>
      </c>
      <c r="AF97" s="26"/>
      <c r="AG97">
        <f t="shared" si="5"/>
        <v>1266.7812819778787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5.4218559999999991</v>
      </c>
      <c r="O98">
        <f>TPDDL_ISGS_exbus!BB98</f>
        <v>776.52734326169139</v>
      </c>
      <c r="P98" s="77">
        <v>56.52</v>
      </c>
      <c r="Q98" s="77">
        <v>26.705540568582695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334.09999999999997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12.92</v>
      </c>
      <c r="AB98" s="117">
        <f>-STOA!P98</f>
        <v>0</v>
      </c>
      <c r="AC98">
        <f t="shared" si="3"/>
        <v>11.662844017137347</v>
      </c>
      <c r="AD98">
        <f t="shared" si="4"/>
        <v>1263.4383865604154</v>
      </c>
      <c r="AE98">
        <f>'IDT-1'!F98</f>
        <v>0</v>
      </c>
      <c r="AF98" s="26"/>
      <c r="AG98">
        <f t="shared" si="5"/>
        <v>1263.4383865604154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0.29000641314569531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1.5393946944272425</v>
      </c>
      <c r="J99">
        <f t="shared" si="6"/>
        <v>0</v>
      </c>
      <c r="K99">
        <f t="shared" si="6"/>
        <v>0</v>
      </c>
      <c r="L99">
        <f t="shared" si="6"/>
        <v>0.13953918915607152</v>
      </c>
      <c r="M99">
        <f t="shared" si="6"/>
        <v>0</v>
      </c>
      <c r="N99">
        <f t="shared" si="6"/>
        <v>0.11918418000000001</v>
      </c>
      <c r="O99">
        <f t="shared" si="6"/>
        <v>16.126112411547012</v>
      </c>
      <c r="P99" s="77">
        <f t="shared" si="6"/>
        <v>1.2044099525065972</v>
      </c>
      <c r="Q99" s="77">
        <f t="shared" si="6"/>
        <v>0.43141213808190221</v>
      </c>
      <c r="R99" s="80">
        <f>SUM(R3:R98)/4000</f>
        <v>0.16793188338010606</v>
      </c>
      <c r="S99" s="80">
        <f t="shared" si="6"/>
        <v>0</v>
      </c>
      <c r="T99" s="78">
        <f t="shared" si="6"/>
        <v>0.81526999999999972</v>
      </c>
      <c r="U99" s="78">
        <f t="shared" si="6"/>
        <v>8.2967700000000004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-1.0392750000000002</v>
      </c>
      <c r="AA99" s="117">
        <f t="shared" si="6"/>
        <v>0.30936000000000019</v>
      </c>
      <c r="AB99" s="117">
        <f t="shared" si="6"/>
        <v>0</v>
      </c>
      <c r="AC99">
        <f t="shared" si="6"/>
        <v>0.28065266125522642</v>
      </c>
      <c r="AD99">
        <f t="shared" si="6"/>
        <v>26.811430700989415</v>
      </c>
      <c r="AE99">
        <f t="shared" si="6"/>
        <v>-9.1749999999999998E-2</v>
      </c>
      <c r="AG99">
        <f t="shared" si="6"/>
        <v>26.719680700989414</v>
      </c>
      <c r="AI99">
        <f t="shared" si="6"/>
        <v>0</v>
      </c>
      <c r="AJ99">
        <f t="shared" si="6"/>
        <v>0</v>
      </c>
      <c r="AK99">
        <f t="shared" si="6"/>
        <v>4.2217499999999998E-2</v>
      </c>
      <c r="AL99">
        <f t="shared" si="6"/>
        <v>-1.35025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21.961373013782811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0.84534719999999997</v>
      </c>
      <c r="O3">
        <f>NDMC_ISGS_exbus!BB3</f>
        <v>61.999999999999993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0.77323592323902579</v>
      </c>
      <c r="AD3">
        <f>SUM(B3:AB3,AI3:AR3)-AC3</f>
        <v>87.094482626650262</v>
      </c>
      <c r="AE3">
        <f>'IDT-1'!E3</f>
        <v>0</v>
      </c>
      <c r="AF3" s="26"/>
      <c r="AG3">
        <f>SUM(AD3:AF3)+AT3</f>
        <v>87.094482626650262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21.961373013782811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0.82865199999999994</v>
      </c>
      <c r="O4">
        <f>NDMC_ISGS_exbus!BB4</f>
        <v>61.999999999999993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0.94292900547902581</v>
      </c>
      <c r="AD4">
        <f t="shared" ref="AD4:AD67" si="1">SUM(B4:AB4,AI4:AR4)-AC4</f>
        <v>106.20809434441026</v>
      </c>
      <c r="AE4">
        <f>'IDT-1'!E4</f>
        <v>0</v>
      </c>
      <c r="AF4" s="26"/>
      <c r="AG4">
        <f t="shared" ref="AG4:AG67" si="2">SUM(AD4:AF4)+AT4</f>
        <v>106.20809434441026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21.961373013782811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0.85613799999999984</v>
      </c>
      <c r="O5">
        <f>NDMC_ISGS_exbus!BB5</f>
        <v>61.999999999999993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1.0280908822790258</v>
      </c>
      <c r="AD5">
        <f t="shared" si="1"/>
        <v>115.80041846761026</v>
      </c>
      <c r="AE5">
        <f>'IDT-1'!E5</f>
        <v>0</v>
      </c>
      <c r="AF5" s="26"/>
      <c r="AG5">
        <f t="shared" si="2"/>
        <v>115.80041846761026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28.95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21.961373013782811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0.81602879999999989</v>
      </c>
      <c r="O6">
        <f>NDMC_ISGS_exbus!BB6</f>
        <v>61.999999999999993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1.1975779213190259</v>
      </c>
      <c r="AD6">
        <f t="shared" si="1"/>
        <v>134.89082222857027</v>
      </c>
      <c r="AE6">
        <f>'IDT-1'!E6</f>
        <v>0</v>
      </c>
      <c r="AF6" s="26"/>
      <c r="AG6">
        <f t="shared" si="2"/>
        <v>134.89082222857027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48.25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21.961373013782811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0.86102439999999991</v>
      </c>
      <c r="O7">
        <f>NDMC_ISGS_exbus!BB7</f>
        <v>61.999999999999993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0.77337388259902584</v>
      </c>
      <c r="AD7">
        <f t="shared" si="1"/>
        <v>87.110021867290257</v>
      </c>
      <c r="AE7">
        <f>'IDT-1'!E7</f>
        <v>0</v>
      </c>
      <c r="AF7" s="26"/>
      <c r="AG7">
        <f t="shared" si="2"/>
        <v>87.110021867290257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21.961373013782811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0.89807959999999987</v>
      </c>
      <c r="O8">
        <f>NDMC_ISGS_exbus!BB8</f>
        <v>61.999999999999993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0.77369996835902577</v>
      </c>
      <c r="AD8">
        <f t="shared" si="1"/>
        <v>87.146750981530261</v>
      </c>
      <c r="AE8">
        <f>'IDT-1'!E8</f>
        <v>0</v>
      </c>
      <c r="AF8" s="26"/>
      <c r="AG8">
        <f t="shared" si="2"/>
        <v>87.146750981530261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21.961373013782811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0.88056999999999985</v>
      </c>
      <c r="O9">
        <f>NDMC_ISGS_exbus!BB9</f>
        <v>61.999999999999993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0.94338588387902578</v>
      </c>
      <c r="AD9">
        <f t="shared" si="1"/>
        <v>106.25955546601026</v>
      </c>
      <c r="AE9">
        <f>'IDT-1'!E9</f>
        <v>0</v>
      </c>
      <c r="AF9" s="26"/>
      <c r="AG9">
        <f t="shared" si="2"/>
        <v>106.25955546601026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21.961373013782811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0.92067919999999992</v>
      </c>
      <c r="O10">
        <f>NDMC_ISGS_exbus!BB10</f>
        <v>61.999999999999993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0.77389884483902582</v>
      </c>
      <c r="AD10">
        <f t="shared" si="1"/>
        <v>87.169151705050268</v>
      </c>
      <c r="AE10">
        <f>'IDT-1'!E10</f>
        <v>0</v>
      </c>
      <c r="AF10" s="26"/>
      <c r="AG10">
        <f t="shared" si="2"/>
        <v>87.169151705050268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21.961373013782811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0.92556559999999988</v>
      </c>
      <c r="O11">
        <f>NDMC_ISGS_exbus!BB11</f>
        <v>61.999999999999993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1.1561283515035983</v>
      </c>
      <c r="AD11">
        <f t="shared" si="1"/>
        <v>130.22209341026891</v>
      </c>
      <c r="AE11">
        <f>'IDT-1'!E11</f>
        <v>0</v>
      </c>
      <c r="AF11" s="26"/>
      <c r="AG11">
        <f t="shared" si="2"/>
        <v>130.22209341026891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43.43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21.961373013782811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0.97239359999999975</v>
      </c>
      <c r="O12">
        <f>NDMC_ISGS_exbus!BB12</f>
        <v>61.999999999999993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0.77435643790359832</v>
      </c>
      <c r="AD12">
        <f t="shared" si="1"/>
        <v>87.220693323868943</v>
      </c>
      <c r="AE12">
        <f>'IDT-1'!E12</f>
        <v>0</v>
      </c>
      <c r="AF12" s="26"/>
      <c r="AG12">
        <f t="shared" si="2"/>
        <v>87.220693323868943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27.62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1.0027299999999999</v>
      </c>
      <c r="O13">
        <f>NDMC_ISGS_exbus!BB13</f>
        <v>61.999999999999993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0.82441931570230953</v>
      </c>
      <c r="AD13">
        <f t="shared" si="1"/>
        <v>92.859593832287402</v>
      </c>
      <c r="AE13">
        <f>'IDT-1'!E13</f>
        <v>0</v>
      </c>
      <c r="AF13" s="26"/>
      <c r="AG13">
        <f t="shared" si="2"/>
        <v>92.859593832287402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27.62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0.98114839999999992</v>
      </c>
      <c r="O14">
        <f>NDMC_ISGS_exbus!BB14</f>
        <v>61.999999999999993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0.90914939762230962</v>
      </c>
      <c r="AD14">
        <f t="shared" si="1"/>
        <v>102.40328215036742</v>
      </c>
      <c r="AE14">
        <f>'IDT-1'!E14</f>
        <v>0</v>
      </c>
      <c r="AF14" s="26"/>
      <c r="AG14">
        <f t="shared" si="2"/>
        <v>102.40328215036742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9.65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27.62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0.97931599999999974</v>
      </c>
      <c r="O15">
        <f>NDMC_ISGS_exbus!BB15</f>
        <v>61.999999999999993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0.90913327250230969</v>
      </c>
      <c r="AD15">
        <f t="shared" si="1"/>
        <v>102.40146587548742</v>
      </c>
      <c r="AE15">
        <f>'IDT-1'!E15</f>
        <v>0</v>
      </c>
      <c r="AF15" s="26"/>
      <c r="AG15">
        <f t="shared" si="2"/>
        <v>102.40146587548742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9.65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27.62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0.92556559999999988</v>
      </c>
      <c r="O16">
        <f>NDMC_ISGS_exbus!BB16</f>
        <v>61.999999999999993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1.1634202689823097</v>
      </c>
      <c r="AD16">
        <f t="shared" si="1"/>
        <v>131.04342847900742</v>
      </c>
      <c r="AE16">
        <f>'IDT-1'!E16</f>
        <v>0</v>
      </c>
      <c r="AF16" s="26"/>
      <c r="AG16">
        <f t="shared" si="2"/>
        <v>131.04342847900742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38.6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27.62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0.86977919999999986</v>
      </c>
      <c r="O17">
        <f>NDMC_ISGS_exbus!BB17</f>
        <v>61.999999999999993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0.8232493486623097</v>
      </c>
      <c r="AD17">
        <f t="shared" si="1"/>
        <v>92.727812999327412</v>
      </c>
      <c r="AE17">
        <f>'IDT-1'!E17</f>
        <v>0</v>
      </c>
      <c r="AF17" s="26"/>
      <c r="AG17">
        <f t="shared" si="2"/>
        <v>92.727812999327412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27.62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0.89522919999999984</v>
      </c>
      <c r="O18">
        <f>NDMC_ISGS_exbus!BB18</f>
        <v>61.999999999999993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0.82347330866230961</v>
      </c>
      <c r="AD18">
        <f t="shared" si="1"/>
        <v>92.753039039327405</v>
      </c>
      <c r="AE18">
        <f>'IDT-1'!E18</f>
        <v>0</v>
      </c>
      <c r="AF18" s="26"/>
      <c r="AG18">
        <f t="shared" si="2"/>
        <v>92.753039039327405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27.62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0.91477479999999989</v>
      </c>
      <c r="O19">
        <f>NDMC_ISGS_exbus!BB19</f>
        <v>61.999999999999993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0.82364280359773701</v>
      </c>
      <c r="AD19">
        <f t="shared" si="1"/>
        <v>92.772130332508738</v>
      </c>
      <c r="AE19">
        <f>'IDT-1'!E19</f>
        <v>0</v>
      </c>
      <c r="AF19" s="26"/>
      <c r="AG19">
        <f t="shared" si="2"/>
        <v>92.772130332508738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27.62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0.91579279999999985</v>
      </c>
      <c r="O20">
        <f>NDMC_ISGS_exbus!BB20</f>
        <v>61.999999999999993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0.82365176199773704</v>
      </c>
      <c r="AD20">
        <f t="shared" si="1"/>
        <v>92.773139374108737</v>
      </c>
      <c r="AE20">
        <f>'IDT-1'!E20</f>
        <v>0</v>
      </c>
      <c r="AF20" s="26"/>
      <c r="AG20">
        <f t="shared" si="2"/>
        <v>92.773139374108737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27.62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0.89217519999999984</v>
      </c>
      <c r="O21">
        <f>NDMC_ISGS_exbus!BB21</f>
        <v>61.999999999999993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1.1631239271177372</v>
      </c>
      <c r="AD21">
        <f t="shared" si="1"/>
        <v>131.01004960898874</v>
      </c>
      <c r="AE21">
        <f>'IDT-1'!E21</f>
        <v>0</v>
      </c>
      <c r="AF21" s="26"/>
      <c r="AG21">
        <f t="shared" si="2"/>
        <v>131.01004960898874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38.6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27.62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0.90296599999999971</v>
      </c>
      <c r="O22">
        <f>NDMC_ISGS_exbus!BB22</f>
        <v>61.999999999999993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0.82353888615773707</v>
      </c>
      <c r="AD22">
        <f t="shared" si="1"/>
        <v>92.760425449948741</v>
      </c>
      <c r="AE22">
        <f>'IDT-1'!E22</f>
        <v>0</v>
      </c>
      <c r="AF22" s="26"/>
      <c r="AG22">
        <f t="shared" si="2"/>
        <v>92.760425449948741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27.62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0.92454759999999991</v>
      </c>
      <c r="O23">
        <f>NDMC_ISGS_exbus!BB23</f>
        <v>61.999999999999993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0.82372880423773709</v>
      </c>
      <c r="AD23">
        <f t="shared" si="1"/>
        <v>92.781817131868749</v>
      </c>
      <c r="AE23">
        <f>'IDT-1'!E23</f>
        <v>0</v>
      </c>
      <c r="AF23" s="26"/>
      <c r="AG23">
        <f t="shared" si="2"/>
        <v>92.781817131868749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27.62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0.94511119999999993</v>
      </c>
      <c r="O24">
        <f>NDMC_ISGS_exbus!BB24</f>
        <v>61.999999999999993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0.82390976391773707</v>
      </c>
      <c r="AD24">
        <f t="shared" si="1"/>
        <v>92.802199772188743</v>
      </c>
      <c r="AE24">
        <f>'IDT-1'!E24</f>
        <v>0</v>
      </c>
      <c r="AF24" s="26"/>
      <c r="AG24">
        <f t="shared" si="2"/>
        <v>92.802199772188743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27.62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0.9499976</v>
      </c>
      <c r="O25">
        <f>NDMC_ISGS_exbus!BB25</f>
        <v>62.059999999999988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0.82448076423773708</v>
      </c>
      <c r="AD25">
        <f t="shared" si="1"/>
        <v>92.866515171868741</v>
      </c>
      <c r="AE25">
        <f>'IDT-1'!E25</f>
        <v>0</v>
      </c>
      <c r="AF25" s="26"/>
      <c r="AG25">
        <f t="shared" si="2"/>
        <v>92.866515171868741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27.62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0.94205719999999982</v>
      </c>
      <c r="O26">
        <f>NDMC_ISGS_exbus!BB26</f>
        <v>62.190000000000012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1.1652348887177373</v>
      </c>
      <c r="AD26">
        <f t="shared" si="1"/>
        <v>131.24782064738875</v>
      </c>
      <c r="AE26">
        <f>'IDT-1'!E26</f>
        <v>0</v>
      </c>
      <c r="AF26" s="26"/>
      <c r="AG26">
        <f t="shared" si="2"/>
        <v>131.24782064738875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38.6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27.62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0.86387479999999994</v>
      </c>
      <c r="O27">
        <f>NDMC_ISGS_exbus!BB27</f>
        <v>62.190000000000012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0.8248668835977373</v>
      </c>
      <c r="AD27">
        <f t="shared" si="1"/>
        <v>92.910006252508765</v>
      </c>
      <c r="AE27">
        <f>'IDT-1'!E27</f>
        <v>0</v>
      </c>
      <c r="AF27" s="26"/>
      <c r="AG27">
        <f t="shared" si="2"/>
        <v>92.910006252508765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27.62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0.86591079999999998</v>
      </c>
      <c r="O28">
        <f>NDMC_ISGS_exbus!BB28</f>
        <v>62.190000000000012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0.82488480039773715</v>
      </c>
      <c r="AD28">
        <f t="shared" si="1"/>
        <v>92.91202433570875</v>
      </c>
      <c r="AE28">
        <f>'IDT-1'!E28</f>
        <v>0</v>
      </c>
      <c r="AF28" s="26"/>
      <c r="AG28">
        <f t="shared" si="2"/>
        <v>92.91202433570875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27.62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0.8931931999999998</v>
      </c>
      <c r="O29">
        <f>NDMC_ISGS_exbus!BB29</f>
        <v>61.32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0.817468885517737</v>
      </c>
      <c r="AD29">
        <f t="shared" si="1"/>
        <v>92.076722650588735</v>
      </c>
      <c r="AE29">
        <f>'IDT-1'!E29</f>
        <v>0</v>
      </c>
      <c r="AF29" s="26"/>
      <c r="AG29">
        <f t="shared" si="2"/>
        <v>92.076722650588735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27.62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0.8687611999999999</v>
      </c>
      <c r="O30">
        <f>NDMC_ISGS_exbus!BB30</f>
        <v>60.21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0.80748588391773712</v>
      </c>
      <c r="AD30">
        <f t="shared" si="1"/>
        <v>90.952273652188751</v>
      </c>
      <c r="AE30">
        <f>'IDT-1'!E30</f>
        <v>0</v>
      </c>
      <c r="AF30" s="26"/>
      <c r="AG30">
        <f t="shared" si="2"/>
        <v>90.952273652188751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37.548374246527473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0.91660719999999984</v>
      </c>
      <c r="O31">
        <f>NDMC_ISGS_exbus!BB31</f>
        <v>59.499999999999993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1.2287086220871788</v>
      </c>
      <c r="AD31">
        <f t="shared" si="1"/>
        <v>138.39727116054678</v>
      </c>
      <c r="AE31">
        <f>'IDT-1'!E31</f>
        <v>0</v>
      </c>
      <c r="AF31" s="26"/>
      <c r="AG31">
        <f t="shared" si="2"/>
        <v>138.39727116054678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38.6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37.548374246527473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0.89136079999999995</v>
      </c>
      <c r="O32">
        <f>NDMC_ISGS_exbus!BB32</f>
        <v>59.499999999999993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0.88880645376717882</v>
      </c>
      <c r="AD32">
        <f t="shared" si="1"/>
        <v>100.11192692886678</v>
      </c>
      <c r="AE32">
        <f>'IDT-1'!E32</f>
        <v>0</v>
      </c>
      <c r="AF32" s="26"/>
      <c r="AG32">
        <f t="shared" si="2"/>
        <v>100.11192692886678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44.340123735549135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0.89807959999999987</v>
      </c>
      <c r="O33">
        <f>NDMC_ISGS_exbus!BB33</f>
        <v>59.499999999999993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0.9486329747105694</v>
      </c>
      <c r="AD33">
        <f t="shared" si="1"/>
        <v>106.85056869694505</v>
      </c>
      <c r="AE33">
        <f>'IDT-1'!E33</f>
        <v>0</v>
      </c>
      <c r="AF33" s="26"/>
      <c r="AG33">
        <f t="shared" si="2"/>
        <v>106.85056869694505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44.340123735549135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0.85898839999999999</v>
      </c>
      <c r="O34">
        <f>NDMC_ISGS_exbus!BB34</f>
        <v>59.499999999999993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0.9482889721505694</v>
      </c>
      <c r="AD34">
        <f t="shared" si="1"/>
        <v>106.81182149950504</v>
      </c>
      <c r="AE34">
        <f>'IDT-1'!E34</f>
        <v>0</v>
      </c>
      <c r="AF34" s="26"/>
      <c r="AG34">
        <f t="shared" si="2"/>
        <v>106.81182149950504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26.1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0.85410199999999992</v>
      </c>
      <c r="O35">
        <f>NDMC_ISGS_exbus!BB35</f>
        <v>59.499999999999993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0.78773288295773702</v>
      </c>
      <c r="AD35">
        <f t="shared" si="1"/>
        <v>88.72736745314873</v>
      </c>
      <c r="AE35">
        <f>'IDT-1'!E35</f>
        <v>0</v>
      </c>
      <c r="AF35" s="26"/>
      <c r="AG35">
        <f t="shared" si="2"/>
        <v>88.72736745314873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26.1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0.85308399999999995</v>
      </c>
      <c r="O36">
        <f>NDMC_ISGS_exbus!BB36</f>
        <v>59.499999999999993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1.2548279245577372</v>
      </c>
      <c r="AD36">
        <f t="shared" si="1"/>
        <v>141.33925441154875</v>
      </c>
      <c r="AE36">
        <f>'IDT-1'!E36</f>
        <v>0</v>
      </c>
      <c r="AF36" s="26"/>
      <c r="AG36">
        <f t="shared" si="2"/>
        <v>141.33925441154875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53.08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26.1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0.87181519999999979</v>
      </c>
      <c r="O37">
        <f>NDMC_ISGS_exbus!BB37</f>
        <v>59.689999999999991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1.044320759117737</v>
      </c>
      <c r="AD37">
        <f t="shared" si="1"/>
        <v>117.62849277698874</v>
      </c>
      <c r="AE37">
        <f>'IDT-1'!E37</f>
        <v>0</v>
      </c>
      <c r="AF37" s="26"/>
      <c r="AG37">
        <f t="shared" si="2"/>
        <v>117.62849277698874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26.1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0.8327239999999998</v>
      </c>
      <c r="O38">
        <f>NDMC_ISGS_exbus!BB38</f>
        <v>59.689999999999991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1.0439767565577369</v>
      </c>
      <c r="AD38">
        <f t="shared" si="1"/>
        <v>117.58974557954873</v>
      </c>
      <c r="AE38">
        <f>'IDT-1'!E38</f>
        <v>0</v>
      </c>
      <c r="AF38" s="26"/>
      <c r="AG38">
        <f t="shared" si="2"/>
        <v>117.58974557954873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2.100998336106489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26.1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0.67432319999999979</v>
      </c>
      <c r="O39">
        <f>NDMC_ISGS_exbus!BB39</f>
        <v>59.689999999999991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0.78782282951773708</v>
      </c>
      <c r="AD39">
        <f t="shared" si="1"/>
        <v>88.737498706588738</v>
      </c>
      <c r="AE39">
        <f>'IDT-1'!E39</f>
        <v>0</v>
      </c>
      <c r="AF39" s="26"/>
      <c r="AG39">
        <f t="shared" si="2"/>
        <v>88.737498706588738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2.100998336106489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26.1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0.54137239999999986</v>
      </c>
      <c r="O40">
        <f>NDMC_ISGS_exbus!BB40</f>
        <v>59.689999999999991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1.2961728624777371</v>
      </c>
      <c r="AD40">
        <f t="shared" si="1"/>
        <v>145.99619787362874</v>
      </c>
      <c r="AE40">
        <f>'IDT-1'!E40</f>
        <v>0</v>
      </c>
      <c r="AF40" s="26"/>
      <c r="AG40">
        <f t="shared" si="2"/>
        <v>145.99619787362874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26.1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0.52976719999999988</v>
      </c>
      <c r="O41">
        <f>NDMC_ISGS_exbus!BB41</f>
        <v>59.689999999999991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1.211150736717737</v>
      </c>
      <c r="AD41">
        <f t="shared" si="1"/>
        <v>136.41961479938874</v>
      </c>
      <c r="AE41">
        <f>'IDT-1'!E41</f>
        <v>0</v>
      </c>
      <c r="AF41" s="26"/>
      <c r="AG41">
        <f t="shared" si="2"/>
        <v>136.41961479938874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26.1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0.55216319999999997</v>
      </c>
      <c r="O42">
        <f>NDMC_ISGS_exbus!BB42</f>
        <v>59.779999999999994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1.1272198215177371</v>
      </c>
      <c r="AD42">
        <f t="shared" si="1"/>
        <v>126.96594171458875</v>
      </c>
      <c r="AE42">
        <f>'IDT-1'!E42</f>
        <v>0</v>
      </c>
      <c r="AF42" s="26"/>
      <c r="AG42">
        <f t="shared" si="2"/>
        <v>126.96594171458875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2.1012831479897347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26.1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0.57761319999999994</v>
      </c>
      <c r="O43">
        <f>NDMC_ISGS_exbus!BB43</f>
        <v>59.779999999999994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0.95760628786230961</v>
      </c>
      <c r="AD43">
        <f t="shared" si="1"/>
        <v>107.86129006012742</v>
      </c>
      <c r="AE43">
        <f>'IDT-1'!E43</f>
        <v>0</v>
      </c>
      <c r="AF43" s="26"/>
      <c r="AG43">
        <f t="shared" si="2"/>
        <v>107.86129006012742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2.1012831479897347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26.1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0.63523199999999991</v>
      </c>
      <c r="O44">
        <f>NDMC_ISGS_exbus!BB44</f>
        <v>59.93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1.2991133333023095</v>
      </c>
      <c r="AD44">
        <f t="shared" si="1"/>
        <v>146.32740181468742</v>
      </c>
      <c r="AE44">
        <f>'IDT-1'!E44</f>
        <v>0</v>
      </c>
      <c r="AF44" s="26"/>
      <c r="AG44">
        <f t="shared" si="2"/>
        <v>146.32740181468742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2.1012831479897347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26.1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0.69183279999999991</v>
      </c>
      <c r="O45">
        <f>NDMC_ISGS_exbus!BB45</f>
        <v>59.93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1.2996114203423095</v>
      </c>
      <c r="AD45">
        <f t="shared" si="1"/>
        <v>146.38350452764743</v>
      </c>
      <c r="AE45">
        <f>'IDT-1'!E45</f>
        <v>0</v>
      </c>
      <c r="AF45" s="26"/>
      <c r="AG45">
        <f t="shared" si="2"/>
        <v>146.38350452764743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21.999999999999996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0.76126039999999984</v>
      </c>
      <c r="O46">
        <f>NDMC_ISGS_exbus!BB46</f>
        <v>59.93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1.3490704634014206</v>
      </c>
      <c r="AD46">
        <f t="shared" si="1"/>
        <v>151.95439128676</v>
      </c>
      <c r="AE46">
        <f>'IDT-1'!E46</f>
        <v>0</v>
      </c>
      <c r="AF46" s="26"/>
      <c r="AG46">
        <f t="shared" si="2"/>
        <v>151.95439128676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67.55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21.999999999999996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0.79363279999999992</v>
      </c>
      <c r="O47">
        <f>NDMC_ISGS_exbus!BB47</f>
        <v>59.93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1.0096753405214205</v>
      </c>
      <c r="AD47">
        <f t="shared" si="1"/>
        <v>113.72615880964</v>
      </c>
      <c r="AE47">
        <f>'IDT-1'!E47</f>
        <v>0</v>
      </c>
      <c r="AF47" s="26"/>
      <c r="AG47">
        <f t="shared" si="2"/>
        <v>113.72615880964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21.999999999999996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0.81501079999999992</v>
      </c>
      <c r="O48">
        <f>NDMC_ISGS_exbus!BB48</f>
        <v>59.93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1.3495434669214204</v>
      </c>
      <c r="AD48">
        <f t="shared" si="1"/>
        <v>152.00766868323998</v>
      </c>
      <c r="AE48">
        <f>'IDT-1'!E48</f>
        <v>0</v>
      </c>
      <c r="AF48" s="26"/>
      <c r="AG48">
        <f t="shared" si="2"/>
        <v>152.00766868323998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67.55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21.999999999999996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0.84819759999999988</v>
      </c>
      <c r="O49">
        <f>NDMC_ISGS_exbus!BB49</f>
        <v>59.93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1.3498355107614206</v>
      </c>
      <c r="AD49">
        <f t="shared" si="1"/>
        <v>152.04056343940002</v>
      </c>
      <c r="AE49">
        <f>'IDT-1'!E49</f>
        <v>0</v>
      </c>
      <c r="AF49" s="26"/>
      <c r="AG49">
        <f t="shared" si="2"/>
        <v>152.04056343940002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67.55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2.1022013501614323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21.999999999999996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0.84432919999999989</v>
      </c>
      <c r="O50">
        <f>NDMC_ISGS_exbus!BB50</f>
        <v>59.93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1.3498014688414206</v>
      </c>
      <c r="AD50">
        <f t="shared" si="1"/>
        <v>152.03672908131998</v>
      </c>
      <c r="AE50">
        <f>'IDT-1'!E50</f>
        <v>0</v>
      </c>
      <c r="AF50" s="26"/>
      <c r="AG50">
        <f t="shared" si="2"/>
        <v>152.03672908131998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67.55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21.999999999999996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0.85226959999999974</v>
      </c>
      <c r="O51">
        <f>NDMC_ISGS_exbus!BB51</f>
        <v>59.93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0.96778391321178103</v>
      </c>
      <c r="AD51">
        <f t="shared" si="1"/>
        <v>109.00766076994515</v>
      </c>
      <c r="AE51">
        <f>'IDT-1'!E51</f>
        <v>0</v>
      </c>
      <c r="AF51" s="26"/>
      <c r="AG51">
        <f t="shared" si="2"/>
        <v>109.00766076994515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24.13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21.999999999999996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0.87751599999999985</v>
      </c>
      <c r="O52">
        <f>NDMC_ISGS_exbus!BB52</f>
        <v>59.93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1.4350220815317811</v>
      </c>
      <c r="AD52">
        <f t="shared" si="1"/>
        <v>161.63566900162516</v>
      </c>
      <c r="AE52">
        <f>'IDT-1'!E52</f>
        <v>0</v>
      </c>
      <c r="AF52" s="26"/>
      <c r="AG52">
        <f t="shared" si="2"/>
        <v>161.63566900162516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21.999999999999996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0.87181519999999979</v>
      </c>
      <c r="O53">
        <f>NDMC_ISGS_exbus!BB53</f>
        <v>59.93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1.3500519144917811</v>
      </c>
      <c r="AD53">
        <f t="shared" si="1"/>
        <v>152.06493836866514</v>
      </c>
      <c r="AE53">
        <f>'IDT-1'!E53</f>
        <v>0</v>
      </c>
      <c r="AF53" s="26"/>
      <c r="AG53">
        <f t="shared" si="2"/>
        <v>152.06493836866514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67.55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21.999999999999996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0.8931931999999998</v>
      </c>
      <c r="O54">
        <f>NDMC_ISGS_exbus!BB54</f>
        <v>59.77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1.3488320408917809</v>
      </c>
      <c r="AD54">
        <f t="shared" si="1"/>
        <v>151.92753624226515</v>
      </c>
      <c r="AE54">
        <f>'IDT-1'!E54</f>
        <v>0</v>
      </c>
      <c r="AF54" s="26"/>
      <c r="AG54">
        <f t="shared" si="2"/>
        <v>151.92753624226515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67.55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21.999999999999996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0.91172079999999978</v>
      </c>
      <c r="O55">
        <f>NDMC_ISGS_exbus!BB55</f>
        <v>59.77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1.009315083771781</v>
      </c>
      <c r="AD55">
        <f t="shared" si="1"/>
        <v>113.68558079938515</v>
      </c>
      <c r="AE55">
        <f>'IDT-1'!E55</f>
        <v>0</v>
      </c>
      <c r="AF55" s="26"/>
      <c r="AG55">
        <f t="shared" si="2"/>
        <v>113.68558079938515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21.999999999999996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0.91579279999999985</v>
      </c>
      <c r="O56">
        <f>NDMC_ISGS_exbus!BB56</f>
        <v>59.77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1.391534917371781</v>
      </c>
      <c r="AD56">
        <f t="shared" si="1"/>
        <v>156.73743296578513</v>
      </c>
      <c r="AE56">
        <f>'IDT-1'!E56</f>
        <v>0</v>
      </c>
      <c r="AF56" s="26"/>
      <c r="AG56">
        <f t="shared" si="2"/>
        <v>156.73743296578513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72.38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21.999999999999996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0.91090639999999989</v>
      </c>
      <c r="O57">
        <f>NDMC_ISGS_exbus!BB57</f>
        <v>59.77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1.391491917051781</v>
      </c>
      <c r="AD57">
        <f t="shared" si="1"/>
        <v>156.73258956610516</v>
      </c>
      <c r="AE57">
        <f>'IDT-1'!E57</f>
        <v>0</v>
      </c>
      <c r="AF57" s="26"/>
      <c r="AG57">
        <f t="shared" si="2"/>
        <v>156.73258956610516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72.38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21.999999999999996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0.89136079999999995</v>
      </c>
      <c r="O58">
        <f>NDMC_ISGS_exbus!BB58</f>
        <v>59.77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1.391319915771781</v>
      </c>
      <c r="AD58">
        <f t="shared" si="1"/>
        <v>156.71321596738514</v>
      </c>
      <c r="AE58">
        <f>'IDT-1'!E58</f>
        <v>0</v>
      </c>
      <c r="AF58" s="26"/>
      <c r="AG58">
        <f t="shared" si="2"/>
        <v>156.71321596738514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72.38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2.1042095416276894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21.999999999999996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0.82966999999999991</v>
      </c>
      <c r="O59">
        <f>NDMC_ISGS_exbus!BB59</f>
        <v>59.77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1.0086021399663236</v>
      </c>
      <c r="AD59">
        <f t="shared" si="1"/>
        <v>113.60527740166135</v>
      </c>
      <c r="AE59">
        <f>'IDT-1'!E59</f>
        <v>0</v>
      </c>
      <c r="AF59" s="26"/>
      <c r="AG59">
        <f t="shared" si="2"/>
        <v>113.60527740166135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2.1042095416276894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21.999999999999996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0.84432919999999989</v>
      </c>
      <c r="O60">
        <f>NDMC_ISGS_exbus!BB60</f>
        <v>59.77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1.3484111409263235</v>
      </c>
      <c r="AD60">
        <f t="shared" si="1"/>
        <v>151.88012760070137</v>
      </c>
      <c r="AE60">
        <f>'IDT-1'!E60</f>
        <v>0</v>
      </c>
      <c r="AF60" s="26"/>
      <c r="AG60">
        <f t="shared" si="2"/>
        <v>151.88012760070137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67.55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21.999999999999996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0.86591079999999998</v>
      </c>
      <c r="O61">
        <f>NDMC_ISGS_exbus!BB61</f>
        <v>59.77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1.3486010590063238</v>
      </c>
      <c r="AD61">
        <f t="shared" si="1"/>
        <v>151.90151928262136</v>
      </c>
      <c r="AE61">
        <f>'IDT-1'!E61</f>
        <v>0</v>
      </c>
      <c r="AF61" s="26"/>
      <c r="AG61">
        <f t="shared" si="2"/>
        <v>151.90151928262136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67.55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21.999999999999996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0.84331119999999982</v>
      </c>
      <c r="O62">
        <f>NDMC_ISGS_exbus!BB62</f>
        <v>59.65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1.2624261825263234</v>
      </c>
      <c r="AD62">
        <f t="shared" si="1"/>
        <v>142.19509455910134</v>
      </c>
      <c r="AE62">
        <f>'IDT-1'!E62</f>
        <v>0</v>
      </c>
      <c r="AF62" s="26"/>
      <c r="AG62">
        <f t="shared" si="2"/>
        <v>142.19509455910134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2.1042095416276894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21.999999999999996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0.8404607999999999</v>
      </c>
      <c r="O63">
        <f>NDMC_ISGS_exbus!BB63</f>
        <v>59.609999999999992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1.0072890990063237</v>
      </c>
      <c r="AD63">
        <f t="shared" si="1"/>
        <v>113.45738124262135</v>
      </c>
      <c r="AE63">
        <f>'IDT-1'!E63</f>
        <v>0</v>
      </c>
      <c r="AF63" s="26"/>
      <c r="AG63">
        <f t="shared" si="2"/>
        <v>113.45738124262135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21.999999999999996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0.8756835999999999</v>
      </c>
      <c r="O64">
        <f>NDMC_ISGS_exbus!BB64</f>
        <v>59.609999999999992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1.4321990596463237</v>
      </c>
      <c r="AD64">
        <f t="shared" si="1"/>
        <v>161.31769408198133</v>
      </c>
      <c r="AE64">
        <f>'IDT-1'!E64</f>
        <v>0</v>
      </c>
      <c r="AF64" s="26"/>
      <c r="AG64">
        <f t="shared" si="2"/>
        <v>161.31769408198133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77.2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21.999999999999996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0.85898839999999999</v>
      </c>
      <c r="O65">
        <f>NDMC_ISGS_exbus!BB65</f>
        <v>59.609999999999992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1.2622121418863235</v>
      </c>
      <c r="AD65">
        <f t="shared" si="1"/>
        <v>142.17098579974135</v>
      </c>
      <c r="AE65">
        <f>'IDT-1'!E65</f>
        <v>0</v>
      </c>
      <c r="AF65" s="26"/>
      <c r="AG65">
        <f t="shared" si="2"/>
        <v>142.17098579974135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21.999999999999996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0.89034279999999988</v>
      </c>
      <c r="O66">
        <f>NDMC_ISGS_exbus!BB66</f>
        <v>59.439999999999991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1.2609920606063234</v>
      </c>
      <c r="AD66">
        <f t="shared" si="1"/>
        <v>142.03356028102135</v>
      </c>
      <c r="AE66">
        <f>'IDT-1'!E66</f>
        <v>0</v>
      </c>
      <c r="AF66" s="26"/>
      <c r="AG66">
        <f t="shared" si="2"/>
        <v>142.03356028102135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21.999999999999996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0.91762519999999981</v>
      </c>
      <c r="O67">
        <f>NDMC_ISGS_exbus!BB67</f>
        <v>59.54999999999999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1.0074310424917809</v>
      </c>
      <c r="AD67">
        <f t="shared" si="1"/>
        <v>113.47336924066515</v>
      </c>
      <c r="AE67">
        <f>'IDT-1'!E67</f>
        <v>0</v>
      </c>
      <c r="AF67" s="26"/>
      <c r="AG67">
        <f t="shared" si="2"/>
        <v>113.47336924066515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21.999999999999996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0.90398400000000001</v>
      </c>
      <c r="O68">
        <f>NDMC_ISGS_exbus!BB68</f>
        <v>59.609999999999992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1.3475189999317809</v>
      </c>
      <c r="AD68">
        <f t="shared" ref="AD68:AD98" si="4">SUM(B68:AB68,AI68:AR68)-AC68</f>
        <v>151.77964008322513</v>
      </c>
      <c r="AE68">
        <f>'IDT-1'!E68</f>
        <v>0</v>
      </c>
      <c r="AF68" s="26"/>
      <c r="AG68">
        <f t="shared" ref="AG68:AG98" si="5">SUM(AD68:AF68)+AT68</f>
        <v>151.77964008322513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67.55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0.92841599999999969</v>
      </c>
      <c r="O69">
        <f>NDMC_ISGS_exbus!BB69</f>
        <v>59.439999999999991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1.3038220015317807</v>
      </c>
      <c r="AD69">
        <f t="shared" si="4"/>
        <v>146.85776908162512</v>
      </c>
      <c r="AE69">
        <f>'IDT-1'!E69</f>
        <v>0</v>
      </c>
      <c r="AF69" s="26"/>
      <c r="AG69">
        <f t="shared" si="5"/>
        <v>146.85776908162512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62.73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0.95488399999999984</v>
      </c>
      <c r="O70">
        <f>NDMC_ISGS_exbus!BB70</f>
        <v>59.439999999999991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1.2615509199317809</v>
      </c>
      <c r="AD70">
        <f t="shared" si="4"/>
        <v>142.09650816322514</v>
      </c>
      <c r="AE70">
        <f>'IDT-1'!E70</f>
        <v>0</v>
      </c>
      <c r="AF70" s="26"/>
      <c r="AG70">
        <f t="shared" si="5"/>
        <v>142.09650816322514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0.90785239999999978</v>
      </c>
      <c r="O71">
        <f>NDMC_ISGS_exbus!BB71</f>
        <v>59.279999999999994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1.0049690418517812</v>
      </c>
      <c r="AD71">
        <f t="shared" si="4"/>
        <v>113.19605844130515</v>
      </c>
      <c r="AE71">
        <f>'IDT-1'!E71</f>
        <v>0</v>
      </c>
      <c r="AF71" s="26"/>
      <c r="AG71">
        <f t="shared" si="5"/>
        <v>113.19605844130515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0.91579279999999985</v>
      </c>
      <c r="O72">
        <f>NDMC_ISGS_exbus!BB72</f>
        <v>59.34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1.3452469173717811</v>
      </c>
      <c r="AD72">
        <f t="shared" si="4"/>
        <v>151.52372096578515</v>
      </c>
      <c r="AE72">
        <f>'IDT-1'!E72</f>
        <v>0</v>
      </c>
      <c r="AF72" s="26"/>
      <c r="AG72">
        <f t="shared" si="5"/>
        <v>151.52372096578515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67.55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1.3440187134220465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0.91762519999999981</v>
      </c>
      <c r="O73">
        <f>NDMC_ISGS_exbus!BB73</f>
        <v>59.34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1.3385824664381141</v>
      </c>
      <c r="AD73">
        <f t="shared" si="4"/>
        <v>150.77306144698392</v>
      </c>
      <c r="AE73">
        <f>'IDT-1'!E73</f>
        <v>0</v>
      </c>
      <c r="AF73" s="26"/>
      <c r="AG73">
        <f t="shared" si="5"/>
        <v>150.77306144698392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67.55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1.8739825143201689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0.89034279999999988</v>
      </c>
      <c r="O74">
        <f>NDMC_ISGS_exbus!BB74</f>
        <v>59.34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1.2580860627660173</v>
      </c>
      <c r="AD74">
        <f t="shared" si="4"/>
        <v>141.70623925155414</v>
      </c>
      <c r="AE74">
        <f>'IDT-1'!E74</f>
        <v>0</v>
      </c>
      <c r="AF74" s="26"/>
      <c r="AG74">
        <f t="shared" si="5"/>
        <v>141.70623925155414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0.87751599999999985</v>
      </c>
      <c r="O75">
        <f>NDMC_ISGS_exbus!BB75</f>
        <v>59.38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0.9206620815317812</v>
      </c>
      <c r="AD75">
        <f t="shared" si="4"/>
        <v>103.70002900162515</v>
      </c>
      <c r="AE75">
        <f>'IDT-1'!E75</f>
        <v>0</v>
      </c>
      <c r="AF75" s="26"/>
      <c r="AG75">
        <f t="shared" si="5"/>
        <v>103.70002900162515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0.91375679999999992</v>
      </c>
      <c r="O76">
        <f>NDMC_ISGS_exbus!BB76</f>
        <v>59.38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5.21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1.3448603515423097</v>
      </c>
      <c r="AD76">
        <f t="shared" si="4"/>
        <v>151.48017959644741</v>
      </c>
      <c r="AE76">
        <f>'IDT-1'!E76</f>
        <v>0</v>
      </c>
      <c r="AF76" s="26"/>
      <c r="AG76">
        <f t="shared" si="5"/>
        <v>151.48017959644741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62.26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0.89217519999999984</v>
      </c>
      <c r="O77">
        <f>NDMC_ISGS_exbus!BB77</f>
        <v>59.279999999999994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16.309999999999999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1.3441424334623098</v>
      </c>
      <c r="AD77">
        <f t="shared" si="4"/>
        <v>151.39931591452742</v>
      </c>
      <c r="AE77">
        <f>'IDT-1'!E77</f>
        <v>0</v>
      </c>
      <c r="AF77" s="26"/>
      <c r="AG77">
        <f t="shared" si="5"/>
        <v>151.39931591452742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51.2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0.86000639999999995</v>
      </c>
      <c r="O78">
        <f>NDMC_ISGS_exbus!BB78</f>
        <v>59.279999999999994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17.760000000000002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1.3442113480223097</v>
      </c>
      <c r="AD78">
        <f t="shared" si="4"/>
        <v>151.40707819996743</v>
      </c>
      <c r="AE78">
        <f>'IDT-1'!E78</f>
        <v>0</v>
      </c>
      <c r="AF78" s="26"/>
      <c r="AG78">
        <f t="shared" si="5"/>
        <v>151.40707819996743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49.79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0.83842479999999997</v>
      </c>
      <c r="O79">
        <f>NDMC_ISGS_exbus!BB79</f>
        <v>59.34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0.19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0.91977092359773704</v>
      </c>
      <c r="AD79">
        <f t="shared" si="4"/>
        <v>103.59965221250874</v>
      </c>
      <c r="AE79">
        <f>'IDT-1'!E79</f>
        <v>0</v>
      </c>
      <c r="AF79" s="26"/>
      <c r="AG79">
        <f t="shared" si="5"/>
        <v>103.59965221250874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19.09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0.85308399999999995</v>
      </c>
      <c r="O80">
        <f>NDMC_ISGS_exbus!BB80</f>
        <v>59.34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24.42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1.4295079245577373</v>
      </c>
      <c r="AD80">
        <f t="shared" si="4"/>
        <v>161.01457441154878</v>
      </c>
      <c r="AE80">
        <f>'IDT-1'!E80</f>
        <v>0</v>
      </c>
      <c r="AF80" s="26"/>
      <c r="AG80">
        <f t="shared" si="5"/>
        <v>161.01457441154878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52.77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0.80238759999999987</v>
      </c>
      <c r="O81">
        <f>NDMC_ISGS_exbus!BB81</f>
        <v>59.169999999999987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13.31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1.2572857962377371</v>
      </c>
      <c r="AD81">
        <f t="shared" si="4"/>
        <v>141.61610013986873</v>
      </c>
      <c r="AE81">
        <f>'IDT-1'!E81</f>
        <v>0</v>
      </c>
      <c r="AF81" s="26"/>
      <c r="AG81">
        <f t="shared" si="5"/>
        <v>141.61610013986873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44.53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0.87466559999999993</v>
      </c>
      <c r="O82">
        <f>NDMC_ISGS_exbus!BB82</f>
        <v>59.279999999999994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18.13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1.3441618426377371</v>
      </c>
      <c r="AD82">
        <f t="shared" si="4"/>
        <v>151.40150209346874</v>
      </c>
      <c r="AE82">
        <f>'IDT-1'!E82</f>
        <v>0</v>
      </c>
      <c r="AF82" s="26"/>
      <c r="AG82">
        <f t="shared" si="5"/>
        <v>151.40150209346874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49.4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0.96547119999999975</v>
      </c>
      <c r="O83">
        <f>NDMC_ISGS_exbus!BB83</f>
        <v>59.279999999999994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2.9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1.0051929319177371</v>
      </c>
      <c r="AD83">
        <f t="shared" si="4"/>
        <v>113.22127660418874</v>
      </c>
      <c r="AE83">
        <f>'IDT-1'!E83</f>
        <v>0</v>
      </c>
      <c r="AF83" s="26"/>
      <c r="AG83">
        <f t="shared" si="5"/>
        <v>113.22127660418874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26.02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0.88056999999999985</v>
      </c>
      <c r="O84">
        <f>NDMC_ISGS_exbus!BB84</f>
        <v>59.279999999999994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18.62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1.3437738013577372</v>
      </c>
      <c r="AD84">
        <f t="shared" si="4"/>
        <v>151.35779453474873</v>
      </c>
      <c r="AE84">
        <f>'IDT-1'!E84</f>
        <v>0</v>
      </c>
      <c r="AF84" s="26"/>
      <c r="AG84">
        <f t="shared" si="5"/>
        <v>151.35779453474873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48.86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0.88443839999999996</v>
      </c>
      <c r="O85">
        <f>NDMC_ISGS_exbus!BB85</f>
        <v>58.43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2.12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1.2942638432777371</v>
      </c>
      <c r="AD85">
        <f t="shared" si="4"/>
        <v>145.78117289282875</v>
      </c>
      <c r="AE85">
        <f>'IDT-1'!E85</f>
        <v>0</v>
      </c>
      <c r="AF85" s="26"/>
      <c r="AG85">
        <f t="shared" si="5"/>
        <v>145.78117289282875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60.58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0.93045199999999995</v>
      </c>
      <c r="O86">
        <f>NDMC_ISGS_exbus!BB86</f>
        <v>58.43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2.5099999999999998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1.2942287629577371</v>
      </c>
      <c r="AD86">
        <f t="shared" si="4"/>
        <v>145.77722157314872</v>
      </c>
      <c r="AE86">
        <f>'IDT-1'!E86</f>
        <v>0</v>
      </c>
      <c r="AF86" s="26"/>
      <c r="AG86">
        <f t="shared" si="5"/>
        <v>145.77722157314872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60.14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0.91375679999999992</v>
      </c>
      <c r="O87">
        <f>NDMC_ISGS_exbus!BB87</f>
        <v>59.37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0.83595384519773708</v>
      </c>
      <c r="AD87">
        <f t="shared" si="4"/>
        <v>94.158801290908755</v>
      </c>
      <c r="AE87">
        <f>'IDT-1'!E87</f>
        <v>0</v>
      </c>
      <c r="AF87" s="26"/>
      <c r="AG87">
        <f t="shared" si="5"/>
        <v>94.158801290908755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0.9361527999999999</v>
      </c>
      <c r="O88">
        <f>NDMC_ISGS_exbus!BB88</f>
        <v>59.37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1.303254929997737</v>
      </c>
      <c r="AD88">
        <f t="shared" si="4"/>
        <v>146.79389620610874</v>
      </c>
      <c r="AE88">
        <f>'IDT-1'!E88</f>
        <v>0</v>
      </c>
      <c r="AF88" s="26"/>
      <c r="AG88">
        <f t="shared" si="5"/>
        <v>146.79389620610874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62.73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0.88830679999999984</v>
      </c>
      <c r="O89">
        <f>NDMC_ISGS_exbus!BB89</f>
        <v>59.290000000000006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1.3021298851977372</v>
      </c>
      <c r="AD89">
        <f t="shared" si="4"/>
        <v>146.66717525090877</v>
      </c>
      <c r="AE89">
        <f>'IDT-1'!E89</f>
        <v>0</v>
      </c>
      <c r="AF89" s="26"/>
      <c r="AG89">
        <f t="shared" si="5"/>
        <v>146.66717525090877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62.73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0.91090639999999989</v>
      </c>
      <c r="O90">
        <f>NDMC_ISGS_exbus!BB90</f>
        <v>59.290000000000006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1.2598247616777372</v>
      </c>
      <c r="AD90">
        <f t="shared" si="4"/>
        <v>141.90207997442874</v>
      </c>
      <c r="AE90">
        <f>'IDT-1'!E90</f>
        <v>0</v>
      </c>
      <c r="AF90" s="26"/>
      <c r="AG90">
        <f t="shared" si="5"/>
        <v>141.90207997442874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57.9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0.82376559999999988</v>
      </c>
      <c r="O91">
        <f>NDMC_ISGS_exbus!BB91</f>
        <v>59.44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0.83578042898230964</v>
      </c>
      <c r="AD91">
        <f t="shared" si="4"/>
        <v>94.139268319007428</v>
      </c>
      <c r="AE91">
        <f>'IDT-1'!E91</f>
        <v>0</v>
      </c>
      <c r="AF91" s="26"/>
      <c r="AG91">
        <f t="shared" si="5"/>
        <v>94.139268319007428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1.4268723467950033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0.82783759999999984</v>
      </c>
      <c r="O92">
        <f>NDMC_ISGS_exbus!BB92</f>
        <v>59.400000000000006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1.339049447531796</v>
      </c>
      <c r="AD92">
        <f t="shared" si="4"/>
        <v>150.82566049926319</v>
      </c>
      <c r="AE92">
        <f>'IDT-1'!E92</f>
        <v>0</v>
      </c>
      <c r="AF92" s="26"/>
      <c r="AG92">
        <f t="shared" si="5"/>
        <v>150.82566049926319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67.55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0.88830679999999984</v>
      </c>
      <c r="O93">
        <f>NDMC_ISGS_exbus!BB93</f>
        <v>59.44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1.2609483915423096</v>
      </c>
      <c r="AD93">
        <f t="shared" si="4"/>
        <v>142.02864155644741</v>
      </c>
      <c r="AE93">
        <f>'IDT-1'!E93</f>
        <v>0</v>
      </c>
      <c r="AF93" s="26"/>
      <c r="AG93">
        <f t="shared" si="5"/>
        <v>142.02864155644741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57.9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0.88342039999999999</v>
      </c>
      <c r="O94">
        <f>NDMC_ISGS_exbus!BB94</f>
        <v>59.320000000000007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1.1325133912223098</v>
      </c>
      <c r="AD94">
        <f t="shared" si="4"/>
        <v>127.56219015676741</v>
      </c>
      <c r="AE94">
        <f>'IDT-1'!E94</f>
        <v>0</v>
      </c>
      <c r="AF94" s="26"/>
      <c r="AG94">
        <f t="shared" si="5"/>
        <v>127.56219015676741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43.43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0.87466559999999993</v>
      </c>
      <c r="O95">
        <f>NDMC_ISGS_exbus!BB95</f>
        <v>59.11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0.83332184263773701</v>
      </c>
      <c r="AD95">
        <f t="shared" si="4"/>
        <v>93.862342093468754</v>
      </c>
      <c r="AE95">
        <f>'IDT-1'!E95</f>
        <v>0</v>
      </c>
      <c r="AF95" s="26"/>
      <c r="AG95">
        <f t="shared" si="5"/>
        <v>93.862342093468754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9.65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0.84249679999999982</v>
      </c>
      <c r="O96">
        <f>NDMC_ISGS_exbus!BB96</f>
        <v>59.22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1.0887667571977371</v>
      </c>
      <c r="AD96">
        <f t="shared" si="4"/>
        <v>122.63472837890876</v>
      </c>
      <c r="AE96">
        <f>'IDT-1'!E96</f>
        <v>0</v>
      </c>
      <c r="AF96" s="26"/>
      <c r="AG96">
        <f t="shared" si="5"/>
        <v>122.63472837890876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0.90601999999999994</v>
      </c>
      <c r="O97">
        <f>NDMC_ISGS_exbus!BB97</f>
        <v>59.29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1.0899417613577371</v>
      </c>
      <c r="AD97">
        <f t="shared" si="4"/>
        <v>122.76707657474874</v>
      </c>
      <c r="AE97">
        <f>'IDT-1'!E97</f>
        <v>0</v>
      </c>
      <c r="AF97" s="26"/>
      <c r="AG97">
        <f t="shared" si="5"/>
        <v>122.76707657474874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0.94511119999999993</v>
      </c>
      <c r="O98">
        <f>NDMC_ISGS_exbus!BB98</f>
        <v>59.29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0.92044576391773714</v>
      </c>
      <c r="AD98">
        <f t="shared" si="4"/>
        <v>103.67566377218874</v>
      </c>
      <c r="AE98">
        <f>'IDT-1'!E98</f>
        <v>0</v>
      </c>
      <c r="AF98" s="26"/>
      <c r="AG98">
        <f t="shared" si="5"/>
        <v>103.67566377218874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5.0026729138664253E-2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0.5834126815254953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2.0775598500000002E-2</v>
      </c>
      <c r="O99">
        <f t="shared" si="6"/>
        <v>1.4453974999999994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3.0370000000000005E-2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2.6448686080644594E-2</v>
      </c>
      <c r="AD99">
        <f t="shared" si="6"/>
        <v>2.9790838230835139</v>
      </c>
      <c r="AE99">
        <f t="shared" si="6"/>
        <v>0</v>
      </c>
      <c r="AG99">
        <f t="shared" si="6"/>
        <v>2.9790838230835139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0.85251000000000032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5.8097814063734532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0.1869980763760864</v>
      </c>
      <c r="AD3">
        <f>SUM(B3:AB3,AI3:AR3)-AC3</f>
        <v>21.062783329997366</v>
      </c>
      <c r="AE3">
        <f>'IDT-1'!D3</f>
        <v>0</v>
      </c>
      <c r="AF3" s="26"/>
      <c r="AG3">
        <f>SUM(AD3:AF3)</f>
        <v>21.062783329997366</v>
      </c>
      <c r="AI3" s="75">
        <f>PXIL!L3</f>
        <v>0</v>
      </c>
      <c r="AJ3" s="75">
        <f>PXIL!R3</f>
        <v>0</v>
      </c>
      <c r="AK3" s="75">
        <f>RTM_IEX!L3</f>
        <v>15.44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5.8097814063734532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0.1869980763760864</v>
      </c>
      <c r="AD4">
        <f t="shared" ref="AD4:AD67" si="1">SUM(B4:AB4,AI4:AR4)-AC4</f>
        <v>21.062783329997366</v>
      </c>
      <c r="AE4">
        <f>'IDT-1'!D4</f>
        <v>0</v>
      </c>
      <c r="AF4" s="26"/>
      <c r="AG4">
        <f t="shared" ref="AG4:AG67" si="2">SUM(AD4:AF4)</f>
        <v>21.062783329997366</v>
      </c>
      <c r="AI4" s="75">
        <f>PXIL!L4</f>
        <v>0</v>
      </c>
      <c r="AJ4" s="75">
        <f>PXIL!R4</f>
        <v>0</v>
      </c>
      <c r="AK4" s="75">
        <f>RTM_IEX!L4</f>
        <v>15.44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5.8097814063734532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0.17855007637608639</v>
      </c>
      <c r="AD5">
        <f t="shared" si="1"/>
        <v>20.111231329997366</v>
      </c>
      <c r="AE5">
        <f>'IDT-1'!D5</f>
        <v>0</v>
      </c>
      <c r="AF5" s="26"/>
      <c r="AG5">
        <f t="shared" si="2"/>
        <v>20.111231329997366</v>
      </c>
      <c r="AI5" s="75">
        <f>PXIL!L5</f>
        <v>0</v>
      </c>
      <c r="AJ5" s="75">
        <f>PXIL!R5</f>
        <v>0</v>
      </c>
      <c r="AK5" s="75">
        <f>RTM_IEX!L5</f>
        <v>14.48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5.8097814063734532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0.17855007637608639</v>
      </c>
      <c r="AD6">
        <f t="shared" si="1"/>
        <v>20.111231329997366</v>
      </c>
      <c r="AE6">
        <f>'IDT-1'!D6</f>
        <v>0</v>
      </c>
      <c r="AF6" s="26"/>
      <c r="AG6">
        <f t="shared" si="2"/>
        <v>20.111231329997366</v>
      </c>
      <c r="AI6" s="75">
        <f>PXIL!L6</f>
        <v>0</v>
      </c>
      <c r="AJ6" s="75">
        <f>PXIL!R6</f>
        <v>0</v>
      </c>
      <c r="AK6" s="75">
        <f>RTM_IEX!L6</f>
        <v>14.48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5.8097814063734532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0.22950207637608638</v>
      </c>
      <c r="AD7">
        <f t="shared" si="1"/>
        <v>25.850279329997367</v>
      </c>
      <c r="AE7">
        <f>'IDT-1'!D7</f>
        <v>0</v>
      </c>
      <c r="AF7" s="26"/>
      <c r="AG7">
        <f t="shared" si="2"/>
        <v>25.850279329997367</v>
      </c>
      <c r="AI7" s="75">
        <f>PXIL!L7</f>
        <v>0</v>
      </c>
      <c r="AJ7" s="75">
        <f>PXIL!R7</f>
        <v>0</v>
      </c>
      <c r="AK7" s="75">
        <f>RTM_IEX!L7</f>
        <v>20.27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5.8097814063734532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0.1530300763760864</v>
      </c>
      <c r="AD8">
        <f t="shared" si="1"/>
        <v>17.236751329997364</v>
      </c>
      <c r="AE8">
        <f>'IDT-1'!D8</f>
        <v>0</v>
      </c>
      <c r="AF8" s="26"/>
      <c r="AG8">
        <f t="shared" si="2"/>
        <v>17.236751329997364</v>
      </c>
      <c r="AI8" s="75">
        <f>PXIL!L8</f>
        <v>0</v>
      </c>
      <c r="AJ8" s="75">
        <f>PXIL!R8</f>
        <v>0</v>
      </c>
      <c r="AK8" s="75">
        <f>RTM_IEX!L8</f>
        <v>11.58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5.8097814063734532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0.17855007637608639</v>
      </c>
      <c r="AD9">
        <f t="shared" si="1"/>
        <v>20.111231329997366</v>
      </c>
      <c r="AE9">
        <f>'IDT-1'!D9</f>
        <v>0</v>
      </c>
      <c r="AF9" s="26"/>
      <c r="AG9">
        <f t="shared" si="2"/>
        <v>20.111231329997366</v>
      </c>
      <c r="AI9" s="75">
        <f>PXIL!L9</f>
        <v>0</v>
      </c>
      <c r="AJ9" s="75">
        <f>PXIL!R9</f>
        <v>0</v>
      </c>
      <c r="AK9" s="75">
        <f>RTM_IEX!L9</f>
        <v>14.48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5.8097814063734532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0.17855007637608639</v>
      </c>
      <c r="AD10">
        <f t="shared" si="1"/>
        <v>20.111231329997366</v>
      </c>
      <c r="AE10">
        <f>'IDT-1'!D10</f>
        <v>0</v>
      </c>
      <c r="AF10" s="26"/>
      <c r="AG10">
        <f t="shared" si="2"/>
        <v>20.111231329997366</v>
      </c>
      <c r="AI10" s="75">
        <f>PXIL!L10</f>
        <v>0</v>
      </c>
      <c r="AJ10" s="75">
        <f>PXIL!R10</f>
        <v>0</v>
      </c>
      <c r="AK10" s="75">
        <f>RTM_IEX!L10</f>
        <v>14.48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5.8097814063734532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0.1700140763760864</v>
      </c>
      <c r="AD11">
        <f t="shared" si="1"/>
        <v>19.149767329997363</v>
      </c>
      <c r="AE11">
        <f>'IDT-1'!D11</f>
        <v>0</v>
      </c>
      <c r="AF11" s="26"/>
      <c r="AG11">
        <f t="shared" si="2"/>
        <v>19.149767329997363</v>
      </c>
      <c r="AI11" s="75">
        <f>PXIL!L11</f>
        <v>0</v>
      </c>
      <c r="AJ11" s="75">
        <f>PXIL!R11</f>
        <v>0</v>
      </c>
      <c r="AK11" s="75">
        <f>RTM_IEX!L11</f>
        <v>13.51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5.8097814063734532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0.1700140763760864</v>
      </c>
      <c r="AD12">
        <f t="shared" si="1"/>
        <v>19.149767329997363</v>
      </c>
      <c r="AE12">
        <f>'IDT-1'!D12</f>
        <v>0</v>
      </c>
      <c r="AF12" s="26"/>
      <c r="AG12">
        <f t="shared" si="2"/>
        <v>19.149767329997363</v>
      </c>
      <c r="AI12" s="75">
        <f>PXIL!L12</f>
        <v>0</v>
      </c>
      <c r="AJ12" s="75">
        <f>PXIL!R12</f>
        <v>0</v>
      </c>
      <c r="AK12" s="75">
        <f>RTM_IEX!L12</f>
        <v>13.51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0.22109120000000002</v>
      </c>
      <c r="AD13">
        <f t="shared" si="1"/>
        <v>24.902908800000002</v>
      </c>
      <c r="AE13">
        <f>'IDT-1'!D13</f>
        <v>0</v>
      </c>
      <c r="AF13" s="26"/>
      <c r="AG13">
        <f t="shared" si="2"/>
        <v>24.902908800000002</v>
      </c>
      <c r="AI13" s="75">
        <f>PXIL!L13</f>
        <v>0</v>
      </c>
      <c r="AJ13" s="75">
        <f>PXIL!R13</f>
        <v>0</v>
      </c>
      <c r="AK13" s="75">
        <f>RTM_IEX!L13</f>
        <v>19.3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5.8239999999999998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0.14470720000000001</v>
      </c>
      <c r="AD14">
        <f t="shared" si="1"/>
        <v>16.2992928</v>
      </c>
      <c r="AE14">
        <f>'IDT-1'!D14</f>
        <v>0</v>
      </c>
      <c r="AF14" s="26"/>
      <c r="AG14">
        <f t="shared" si="2"/>
        <v>16.2992928</v>
      </c>
      <c r="AI14" s="75">
        <f>PXIL!L14</f>
        <v>0</v>
      </c>
      <c r="AJ14" s="75">
        <f>PXIL!R14</f>
        <v>0</v>
      </c>
      <c r="AK14" s="75">
        <f>RTM_IEX!L14</f>
        <v>10.62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5.8239999999999998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0.17013920000000002</v>
      </c>
      <c r="AD15">
        <f t="shared" si="1"/>
        <v>19.163860799999998</v>
      </c>
      <c r="AE15">
        <f>'IDT-1'!D15</f>
        <v>0</v>
      </c>
      <c r="AF15" s="26"/>
      <c r="AG15">
        <f t="shared" si="2"/>
        <v>19.163860799999998</v>
      </c>
      <c r="AI15" s="75">
        <f>PXIL!L15</f>
        <v>0</v>
      </c>
      <c r="AJ15" s="75">
        <f>PXIL!R15</f>
        <v>0</v>
      </c>
      <c r="AK15" s="75">
        <f>RTM_IEX!L15</f>
        <v>13.51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5.8239999999999998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0.17013920000000002</v>
      </c>
      <c r="AD16">
        <f t="shared" si="1"/>
        <v>19.163860799999998</v>
      </c>
      <c r="AE16">
        <f>'IDT-1'!D16</f>
        <v>0</v>
      </c>
      <c r="AF16" s="26"/>
      <c r="AG16">
        <f t="shared" si="2"/>
        <v>19.163860799999998</v>
      </c>
      <c r="AI16" s="75">
        <f>PXIL!L16</f>
        <v>0</v>
      </c>
      <c r="AJ16" s="75">
        <f>PXIL!R16</f>
        <v>0</v>
      </c>
      <c r="AK16" s="75">
        <f>RTM_IEX!L16</f>
        <v>13.51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5.8239999999999998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0.16169120000000001</v>
      </c>
      <c r="AD17">
        <f t="shared" si="1"/>
        <v>18.212308800000002</v>
      </c>
      <c r="AE17">
        <f>'IDT-1'!D17</f>
        <v>0</v>
      </c>
      <c r="AF17" s="26"/>
      <c r="AG17">
        <f t="shared" si="2"/>
        <v>18.212308800000002</v>
      </c>
      <c r="AI17" s="75">
        <f>PXIL!L17</f>
        <v>0</v>
      </c>
      <c r="AJ17" s="75">
        <f>PXIL!R17</f>
        <v>0</v>
      </c>
      <c r="AK17" s="75">
        <f>RTM_IEX!L17</f>
        <v>12.55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5.8239999999999998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0.17013920000000002</v>
      </c>
      <c r="AD18">
        <f t="shared" si="1"/>
        <v>19.163860799999998</v>
      </c>
      <c r="AE18">
        <f>'IDT-1'!D18</f>
        <v>0</v>
      </c>
      <c r="AF18" s="26"/>
      <c r="AG18">
        <f t="shared" si="2"/>
        <v>19.163860799999998</v>
      </c>
      <c r="AI18" s="75">
        <f>PXIL!L18</f>
        <v>0</v>
      </c>
      <c r="AJ18" s="75">
        <f>PXIL!R18</f>
        <v>0</v>
      </c>
      <c r="AK18" s="75">
        <f>RTM_IEX!L18</f>
        <v>13.51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5.8239999999999998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0.22109120000000002</v>
      </c>
      <c r="AD19">
        <f t="shared" si="1"/>
        <v>24.902908800000002</v>
      </c>
      <c r="AE19">
        <f>'IDT-1'!D19</f>
        <v>0</v>
      </c>
      <c r="AF19" s="26"/>
      <c r="AG19">
        <f t="shared" si="2"/>
        <v>24.902908800000002</v>
      </c>
      <c r="AI19" s="75">
        <f>PXIL!L19</f>
        <v>0</v>
      </c>
      <c r="AJ19" s="75">
        <f>PXIL!R19</f>
        <v>0</v>
      </c>
      <c r="AK19" s="75">
        <f>RTM_IEX!L19</f>
        <v>19.3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5.8239999999999998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0.14470720000000001</v>
      </c>
      <c r="AD20">
        <f t="shared" si="1"/>
        <v>16.2992928</v>
      </c>
      <c r="AE20">
        <f>'IDT-1'!D20</f>
        <v>0</v>
      </c>
      <c r="AF20" s="26"/>
      <c r="AG20">
        <f t="shared" si="2"/>
        <v>16.2992928</v>
      </c>
      <c r="AI20" s="75">
        <f>PXIL!L20</f>
        <v>0</v>
      </c>
      <c r="AJ20" s="75">
        <f>PXIL!R20</f>
        <v>0</v>
      </c>
      <c r="AK20" s="75">
        <f>RTM_IEX!L20</f>
        <v>10.62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5.8239999999999998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0.17013920000000002</v>
      </c>
      <c r="AD21">
        <f t="shared" si="1"/>
        <v>19.163860799999998</v>
      </c>
      <c r="AE21">
        <f>'IDT-1'!D21</f>
        <v>0</v>
      </c>
      <c r="AF21" s="26"/>
      <c r="AG21">
        <f t="shared" si="2"/>
        <v>19.163860799999998</v>
      </c>
      <c r="AI21" s="75">
        <f>PXIL!L21</f>
        <v>0</v>
      </c>
      <c r="AJ21" s="75">
        <f>PXIL!R21</f>
        <v>0</v>
      </c>
      <c r="AK21" s="75">
        <f>RTM_IEX!L21</f>
        <v>13.51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5.8239999999999998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0.17013920000000002</v>
      </c>
      <c r="AD22">
        <f t="shared" si="1"/>
        <v>19.163860799999998</v>
      </c>
      <c r="AE22">
        <f>'IDT-1'!D22</f>
        <v>0</v>
      </c>
      <c r="AF22" s="26"/>
      <c r="AG22">
        <f t="shared" si="2"/>
        <v>19.163860799999998</v>
      </c>
      <c r="AI22" s="75">
        <f>PXIL!L22</f>
        <v>0</v>
      </c>
      <c r="AJ22" s="75">
        <f>PXIL!R22</f>
        <v>0</v>
      </c>
      <c r="AK22" s="75">
        <f>RTM_IEX!L22</f>
        <v>13.51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5.8239999999999998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0.17013920000000002</v>
      </c>
      <c r="AD23">
        <f t="shared" si="1"/>
        <v>19.163860799999998</v>
      </c>
      <c r="AE23">
        <f>'IDT-1'!D23</f>
        <v>0</v>
      </c>
      <c r="AF23" s="26"/>
      <c r="AG23">
        <f t="shared" si="2"/>
        <v>19.163860799999998</v>
      </c>
      <c r="AI23" s="75">
        <f>PXIL!L23</f>
        <v>0</v>
      </c>
      <c r="AJ23" s="75">
        <f>PXIL!R23</f>
        <v>0</v>
      </c>
      <c r="AK23" s="75">
        <f>RTM_IEX!L23</f>
        <v>13.51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5.8239999999999998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0.17867520000000001</v>
      </c>
      <c r="AD24">
        <f t="shared" si="1"/>
        <v>20.125324800000001</v>
      </c>
      <c r="AE24">
        <f>'IDT-1'!D24</f>
        <v>0</v>
      </c>
      <c r="AF24" s="26"/>
      <c r="AG24">
        <f t="shared" si="2"/>
        <v>20.125324800000001</v>
      </c>
      <c r="AI24" s="75">
        <f>PXIL!L24</f>
        <v>0</v>
      </c>
      <c r="AJ24" s="75">
        <f>PXIL!R24</f>
        <v>0</v>
      </c>
      <c r="AK24" s="75">
        <f>RTM_IEX!L24</f>
        <v>14.48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5.8239999999999998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0.23385120000000001</v>
      </c>
      <c r="AD25">
        <f t="shared" si="1"/>
        <v>26.340148799999998</v>
      </c>
      <c r="AE25">
        <f>'IDT-1'!D25</f>
        <v>0</v>
      </c>
      <c r="AF25" s="26"/>
      <c r="AG25">
        <f t="shared" si="2"/>
        <v>26.340148799999998</v>
      </c>
      <c r="AI25" s="75">
        <f>PXIL!L25</f>
        <v>0</v>
      </c>
      <c r="AJ25" s="75">
        <f>PXIL!R25</f>
        <v>0</v>
      </c>
      <c r="AK25" s="75">
        <f>RTM_IEX!L25</f>
        <v>20.75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5.8239999999999998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0.15315520000000002</v>
      </c>
      <c r="AD26">
        <f t="shared" si="1"/>
        <v>17.250844799999999</v>
      </c>
      <c r="AE26">
        <f>'IDT-1'!D26</f>
        <v>0</v>
      </c>
      <c r="AF26" s="26"/>
      <c r="AG26">
        <f t="shared" si="2"/>
        <v>17.250844799999999</v>
      </c>
      <c r="AI26" s="75">
        <f>PXIL!L26</f>
        <v>0</v>
      </c>
      <c r="AJ26" s="75">
        <f>PXIL!R26</f>
        <v>0</v>
      </c>
      <c r="AK26" s="75">
        <f>RTM_IEX!L26</f>
        <v>11.58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5.8239999999999998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0.17867520000000001</v>
      </c>
      <c r="AD27">
        <f t="shared" si="1"/>
        <v>20.125324800000001</v>
      </c>
      <c r="AE27">
        <f>'IDT-1'!D27</f>
        <v>0</v>
      </c>
      <c r="AF27" s="26"/>
      <c r="AG27">
        <f t="shared" si="2"/>
        <v>20.125324800000001</v>
      </c>
      <c r="AI27" s="75">
        <f>PXIL!L27</f>
        <v>0</v>
      </c>
      <c r="AJ27" s="75">
        <f>PXIL!R27</f>
        <v>0</v>
      </c>
      <c r="AK27" s="75">
        <f>RTM_IEX!L27</f>
        <v>14.48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5.8239999999999998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0.17867520000000001</v>
      </c>
      <c r="AD28">
        <f t="shared" si="1"/>
        <v>20.125324800000001</v>
      </c>
      <c r="AE28">
        <f>'IDT-1'!D28</f>
        <v>0</v>
      </c>
      <c r="AF28" s="26"/>
      <c r="AG28">
        <f t="shared" si="2"/>
        <v>20.125324800000001</v>
      </c>
      <c r="AI28" s="75">
        <f>PXIL!L28</f>
        <v>0</v>
      </c>
      <c r="AJ28" s="75">
        <f>PXIL!R28</f>
        <v>0</v>
      </c>
      <c r="AK28" s="75">
        <f>RTM_IEX!L28</f>
        <v>14.48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5.8239999999999998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0.17013920000000002</v>
      </c>
      <c r="AD29">
        <f t="shared" si="1"/>
        <v>19.163860799999998</v>
      </c>
      <c r="AE29">
        <f>'IDT-1'!D29</f>
        <v>0</v>
      </c>
      <c r="AF29" s="26"/>
      <c r="AG29">
        <f t="shared" si="2"/>
        <v>19.163860799999998</v>
      </c>
      <c r="AI29" s="75">
        <f>PXIL!L29</f>
        <v>0</v>
      </c>
      <c r="AJ29" s="75">
        <f>PXIL!R29</f>
        <v>0</v>
      </c>
      <c r="AK29" s="75">
        <f>RTM_IEX!L29</f>
        <v>13.51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5.8239999999999998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0.17867520000000001</v>
      </c>
      <c r="AD30">
        <f t="shared" si="1"/>
        <v>20.125324800000001</v>
      </c>
      <c r="AE30">
        <f>'IDT-1'!D30</f>
        <v>0</v>
      </c>
      <c r="AF30" s="26"/>
      <c r="AG30">
        <f t="shared" si="2"/>
        <v>20.125324800000001</v>
      </c>
      <c r="AI30" s="75">
        <f>PXIL!L30</f>
        <v>0</v>
      </c>
      <c r="AJ30" s="75">
        <f>PXIL!R30</f>
        <v>0</v>
      </c>
      <c r="AK30" s="75">
        <f>RTM_IEX!L30</f>
        <v>14.48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5.5947654407268281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0.22760993587839609</v>
      </c>
      <c r="AD31">
        <f t="shared" si="1"/>
        <v>25.637155504848433</v>
      </c>
      <c r="AE31">
        <f>'IDT-1'!D31</f>
        <v>0</v>
      </c>
      <c r="AF31" s="26"/>
      <c r="AG31">
        <f t="shared" si="2"/>
        <v>25.637155504848433</v>
      </c>
      <c r="AI31" s="75">
        <f>PXIL!L31</f>
        <v>0</v>
      </c>
      <c r="AJ31" s="75">
        <f>PXIL!R31</f>
        <v>0</v>
      </c>
      <c r="AK31" s="75">
        <f>RTM_IEX!L31</f>
        <v>20.27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5.5947654407268281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0.15113793587839611</v>
      </c>
      <c r="AD32">
        <f t="shared" si="1"/>
        <v>17.023627504848434</v>
      </c>
      <c r="AE32">
        <f>'IDT-1'!D32</f>
        <v>0</v>
      </c>
      <c r="AF32" s="26"/>
      <c r="AG32">
        <f t="shared" si="2"/>
        <v>17.023627504848434</v>
      </c>
      <c r="AI32" s="75">
        <f>PXIL!L32</f>
        <v>0</v>
      </c>
      <c r="AJ32" s="75">
        <f>PXIL!R32</f>
        <v>0</v>
      </c>
      <c r="AK32" s="75">
        <f>RTM_IEX!L32</f>
        <v>11.58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5.6954208815028906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0.17754370375722545</v>
      </c>
      <c r="AD33">
        <f t="shared" si="1"/>
        <v>19.997877177745664</v>
      </c>
      <c r="AE33">
        <f>'IDT-1'!D33</f>
        <v>0</v>
      </c>
      <c r="AF33" s="26"/>
      <c r="AG33">
        <f t="shared" si="2"/>
        <v>19.997877177745664</v>
      </c>
      <c r="AI33" s="75">
        <f>PXIL!L33</f>
        <v>0</v>
      </c>
      <c r="AJ33" s="75">
        <f>PXIL!R33</f>
        <v>0</v>
      </c>
      <c r="AK33" s="75">
        <f>RTM_IEX!L33</f>
        <v>14.48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5.6954208815028906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0.17754370375722545</v>
      </c>
      <c r="AD34">
        <f t="shared" si="1"/>
        <v>19.997877177745664</v>
      </c>
      <c r="AE34">
        <f>'IDT-1'!D34</f>
        <v>0</v>
      </c>
      <c r="AF34" s="26"/>
      <c r="AG34">
        <f t="shared" si="2"/>
        <v>19.997877177745664</v>
      </c>
      <c r="AI34" s="75">
        <f>PXIL!L34</f>
        <v>0</v>
      </c>
      <c r="AJ34" s="75">
        <f>PXIL!R34</f>
        <v>0</v>
      </c>
      <c r="AK34" s="75">
        <f>RTM_IEX!L34</f>
        <v>14.48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5.8239999999999998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0.17013920000000002</v>
      </c>
      <c r="AD35">
        <f t="shared" si="1"/>
        <v>19.163860799999998</v>
      </c>
      <c r="AE35">
        <f>'IDT-1'!D35</f>
        <v>0</v>
      </c>
      <c r="AF35" s="26"/>
      <c r="AG35">
        <f t="shared" si="2"/>
        <v>19.163860799999998</v>
      </c>
      <c r="AI35" s="75">
        <f>PXIL!L35</f>
        <v>0</v>
      </c>
      <c r="AJ35" s="75">
        <f>PXIL!R35</f>
        <v>0</v>
      </c>
      <c r="AK35" s="75">
        <f>RTM_IEX!L35</f>
        <v>13.51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5.8239999999999998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0.17867520000000001</v>
      </c>
      <c r="AD36">
        <f t="shared" si="1"/>
        <v>20.125324800000001</v>
      </c>
      <c r="AE36">
        <f>'IDT-1'!D36</f>
        <v>0</v>
      </c>
      <c r="AF36" s="26"/>
      <c r="AG36">
        <f t="shared" si="2"/>
        <v>20.125324800000001</v>
      </c>
      <c r="AI36" s="75">
        <f>PXIL!L36</f>
        <v>0</v>
      </c>
      <c r="AJ36" s="75">
        <f>PXIL!R36</f>
        <v>0</v>
      </c>
      <c r="AK36" s="75">
        <f>RTM_IEX!L36</f>
        <v>14.48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5.8239999999999998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0.23385120000000001</v>
      </c>
      <c r="AD37">
        <f t="shared" si="1"/>
        <v>26.340148799999998</v>
      </c>
      <c r="AE37">
        <f>'IDT-1'!D37</f>
        <v>0</v>
      </c>
      <c r="AF37" s="26"/>
      <c r="AG37">
        <f t="shared" si="2"/>
        <v>26.340148799999998</v>
      </c>
      <c r="AI37" s="75">
        <f>PXIL!L37</f>
        <v>0</v>
      </c>
      <c r="AJ37" s="75">
        <f>PXIL!R37</f>
        <v>0</v>
      </c>
      <c r="AK37" s="75">
        <f>RTM_IEX!L37</f>
        <v>20.75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5.8239999999999998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0.15315520000000002</v>
      </c>
      <c r="AD38">
        <f t="shared" si="1"/>
        <v>17.250844799999999</v>
      </c>
      <c r="AE38">
        <f>'IDT-1'!D38</f>
        <v>0</v>
      </c>
      <c r="AF38" s="26"/>
      <c r="AG38">
        <f t="shared" si="2"/>
        <v>17.250844799999999</v>
      </c>
      <c r="AI38" s="75">
        <f>PXIL!L38</f>
        <v>0</v>
      </c>
      <c r="AJ38" s="75">
        <f>PXIL!R38</f>
        <v>0</v>
      </c>
      <c r="AK38" s="75">
        <f>RTM_IEX!L38</f>
        <v>11.58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5.8239999999999998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0.18712319999999999</v>
      </c>
      <c r="AD39">
        <f t="shared" si="1"/>
        <v>21.076876800000001</v>
      </c>
      <c r="AE39">
        <f>'IDT-1'!D39</f>
        <v>0</v>
      </c>
      <c r="AF39" s="26"/>
      <c r="AG39">
        <f t="shared" si="2"/>
        <v>21.076876800000001</v>
      </c>
      <c r="AI39" s="75">
        <f>PXIL!L39</f>
        <v>0</v>
      </c>
      <c r="AJ39" s="75">
        <f>PXIL!R39</f>
        <v>0</v>
      </c>
      <c r="AK39" s="75">
        <f>RTM_IEX!L39</f>
        <v>15.44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5.8239999999999998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0.19565920000000001</v>
      </c>
      <c r="AD40">
        <f t="shared" si="1"/>
        <v>22.0383408</v>
      </c>
      <c r="AE40">
        <f>'IDT-1'!D40</f>
        <v>0</v>
      </c>
      <c r="AF40" s="26"/>
      <c r="AG40">
        <f t="shared" si="2"/>
        <v>22.0383408</v>
      </c>
      <c r="AI40" s="75">
        <f>PXIL!L40</f>
        <v>0</v>
      </c>
      <c r="AJ40" s="75">
        <f>PXIL!R40</f>
        <v>0</v>
      </c>
      <c r="AK40" s="75">
        <f>RTM_IEX!L40</f>
        <v>16.41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5.8239999999999998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0.18712319999999999</v>
      </c>
      <c r="AD41">
        <f t="shared" si="1"/>
        <v>21.076876800000001</v>
      </c>
      <c r="AE41">
        <f>'IDT-1'!D41</f>
        <v>0</v>
      </c>
      <c r="AF41" s="26"/>
      <c r="AG41">
        <f t="shared" si="2"/>
        <v>21.076876800000001</v>
      </c>
      <c r="AI41" s="75">
        <f>PXIL!L41</f>
        <v>0</v>
      </c>
      <c r="AJ41" s="75">
        <f>PXIL!R41</f>
        <v>0</v>
      </c>
      <c r="AK41" s="75">
        <f>RTM_IEX!L41</f>
        <v>15.44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5.8239999999999998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0.19565920000000001</v>
      </c>
      <c r="AD42">
        <f t="shared" si="1"/>
        <v>22.0383408</v>
      </c>
      <c r="AE42">
        <f>'IDT-1'!D42</f>
        <v>0</v>
      </c>
      <c r="AF42" s="26"/>
      <c r="AG42">
        <f t="shared" si="2"/>
        <v>22.0383408</v>
      </c>
      <c r="AI42" s="75">
        <f>PXIL!L42</f>
        <v>0</v>
      </c>
      <c r="AJ42" s="75">
        <f>PXIL!R42</f>
        <v>0</v>
      </c>
      <c r="AK42" s="75">
        <f>RTM_IEX!L42</f>
        <v>16.41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5.8239999999999998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0.24652320000000003</v>
      </c>
      <c r="AD43">
        <f t="shared" si="1"/>
        <v>27.767476800000004</v>
      </c>
      <c r="AE43">
        <f>'IDT-1'!D43</f>
        <v>0</v>
      </c>
      <c r="AF43" s="26"/>
      <c r="AG43">
        <f t="shared" si="2"/>
        <v>27.767476800000004</v>
      </c>
      <c r="AI43" s="75">
        <f>PXIL!L43</f>
        <v>0</v>
      </c>
      <c r="AJ43" s="75">
        <f>PXIL!R43</f>
        <v>0</v>
      </c>
      <c r="AK43" s="75">
        <f>RTM_IEX!L43</f>
        <v>22.19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5.8239999999999998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0.17013920000000002</v>
      </c>
      <c r="AD44">
        <f t="shared" si="1"/>
        <v>19.163860799999998</v>
      </c>
      <c r="AE44">
        <f>'IDT-1'!D44</f>
        <v>0</v>
      </c>
      <c r="AF44" s="26"/>
      <c r="AG44">
        <f t="shared" si="2"/>
        <v>19.163860799999998</v>
      </c>
      <c r="AI44" s="75">
        <f>PXIL!L44</f>
        <v>0</v>
      </c>
      <c r="AJ44" s="75">
        <f>PXIL!R44</f>
        <v>0</v>
      </c>
      <c r="AK44" s="75">
        <f>RTM_IEX!L44</f>
        <v>13.51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5.8239999999999998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0.18712319999999999</v>
      </c>
      <c r="AD45">
        <f t="shared" si="1"/>
        <v>21.076876800000001</v>
      </c>
      <c r="AE45">
        <f>'IDT-1'!D45</f>
        <v>0</v>
      </c>
      <c r="AF45" s="26"/>
      <c r="AG45">
        <f t="shared" si="2"/>
        <v>21.076876800000001</v>
      </c>
      <c r="AI45" s="75">
        <f>PXIL!L45</f>
        <v>0</v>
      </c>
      <c r="AJ45" s="75">
        <f>PXIL!R45</f>
        <v>0</v>
      </c>
      <c r="AK45" s="75">
        <f>RTM_IEX!L45</f>
        <v>15.44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0.17864000000000002</v>
      </c>
      <c r="AD46">
        <f t="shared" si="1"/>
        <v>20.121359999999999</v>
      </c>
      <c r="AE46">
        <f>'IDT-1'!D46</f>
        <v>0</v>
      </c>
      <c r="AF46" s="26"/>
      <c r="AG46">
        <f t="shared" si="2"/>
        <v>20.121359999999999</v>
      </c>
      <c r="AI46" s="75">
        <f>PXIL!L46</f>
        <v>0</v>
      </c>
      <c r="AJ46" s="75">
        <f>PXIL!R46</f>
        <v>0</v>
      </c>
      <c r="AK46" s="75">
        <f>RTM_IEX!L46</f>
        <v>14.48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0.18453600000000003</v>
      </c>
      <c r="AD47">
        <f t="shared" si="1"/>
        <v>20.785463999999997</v>
      </c>
      <c r="AE47">
        <f>'IDT-1'!D47</f>
        <v>0</v>
      </c>
      <c r="AF47" s="26"/>
      <c r="AG47">
        <f t="shared" si="2"/>
        <v>20.785463999999997</v>
      </c>
      <c r="AI47" s="75">
        <f>PXIL!L47</f>
        <v>0</v>
      </c>
      <c r="AJ47" s="75">
        <f>PXIL!R47</f>
        <v>0</v>
      </c>
      <c r="AK47" s="75">
        <f>RTM_IEX!L47</f>
        <v>15.15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0.18286400000000003</v>
      </c>
      <c r="AD48">
        <f t="shared" si="1"/>
        <v>20.597136000000003</v>
      </c>
      <c r="AE48">
        <f>'IDT-1'!D48</f>
        <v>0</v>
      </c>
      <c r="AF48" s="26"/>
      <c r="AG48">
        <f t="shared" si="2"/>
        <v>20.597136000000003</v>
      </c>
      <c r="AI48" s="75">
        <f>PXIL!L48</f>
        <v>0</v>
      </c>
      <c r="AJ48" s="75">
        <f>PXIL!R48</f>
        <v>0</v>
      </c>
      <c r="AK48" s="75">
        <f>RTM_IEX!L48</f>
        <v>14.96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0.22105600000000003</v>
      </c>
      <c r="AD49">
        <f t="shared" si="1"/>
        <v>24.898944</v>
      </c>
      <c r="AE49">
        <f>'IDT-1'!D49</f>
        <v>0</v>
      </c>
      <c r="AF49" s="26"/>
      <c r="AG49">
        <f t="shared" si="2"/>
        <v>24.898944</v>
      </c>
      <c r="AI49" s="75">
        <f>PXIL!L49</f>
        <v>0</v>
      </c>
      <c r="AJ49" s="75">
        <f>PXIL!R49</f>
        <v>0</v>
      </c>
      <c r="AK49" s="75">
        <f>RTM_IEX!L49</f>
        <v>19.3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0.15989599999999998</v>
      </c>
      <c r="AD50">
        <f t="shared" si="1"/>
        <v>18.010103999999998</v>
      </c>
      <c r="AE50">
        <f>'IDT-1'!D50</f>
        <v>0</v>
      </c>
      <c r="AF50" s="26"/>
      <c r="AG50">
        <f t="shared" si="2"/>
        <v>18.010103999999998</v>
      </c>
      <c r="AI50" s="75">
        <f>PXIL!L50</f>
        <v>0</v>
      </c>
      <c r="AJ50" s="75">
        <f>PXIL!R50</f>
        <v>0</v>
      </c>
      <c r="AK50" s="75">
        <f>RTM_IEX!L50</f>
        <v>12.35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0.17864000000000002</v>
      </c>
      <c r="AD51">
        <f t="shared" si="1"/>
        <v>20.121359999999999</v>
      </c>
      <c r="AE51">
        <f>'IDT-1'!D51</f>
        <v>0</v>
      </c>
      <c r="AF51" s="26"/>
      <c r="AG51">
        <f t="shared" si="2"/>
        <v>20.121359999999999</v>
      </c>
      <c r="AI51" s="75">
        <f>PXIL!L51</f>
        <v>0</v>
      </c>
      <c r="AJ51" s="75">
        <f>PXIL!R51</f>
        <v>0</v>
      </c>
      <c r="AK51" s="75">
        <f>RTM_IEX!L51</f>
        <v>14.48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0.17864000000000002</v>
      </c>
      <c r="AD52">
        <f t="shared" si="1"/>
        <v>20.121359999999999</v>
      </c>
      <c r="AE52">
        <f>'IDT-1'!D52</f>
        <v>0</v>
      </c>
      <c r="AF52" s="26"/>
      <c r="AG52">
        <f t="shared" si="2"/>
        <v>20.121359999999999</v>
      </c>
      <c r="AI52" s="75">
        <f>PXIL!L52</f>
        <v>0</v>
      </c>
      <c r="AJ52" s="75">
        <f>PXIL!R52</f>
        <v>0</v>
      </c>
      <c r="AK52" s="75">
        <f>RTM_IEX!L52</f>
        <v>14.48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0.17864000000000002</v>
      </c>
      <c r="AD53">
        <f t="shared" si="1"/>
        <v>20.121359999999999</v>
      </c>
      <c r="AE53">
        <f>'IDT-1'!D53</f>
        <v>0</v>
      </c>
      <c r="AF53" s="26"/>
      <c r="AG53">
        <f t="shared" si="2"/>
        <v>20.121359999999999</v>
      </c>
      <c r="AI53" s="75">
        <f>PXIL!L53</f>
        <v>0</v>
      </c>
      <c r="AJ53" s="75">
        <f>PXIL!R53</f>
        <v>0</v>
      </c>
      <c r="AK53" s="75">
        <f>RTM_IEX!L53</f>
        <v>14.48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0.17864000000000002</v>
      </c>
      <c r="AD54">
        <f t="shared" si="1"/>
        <v>20.121359999999999</v>
      </c>
      <c r="AE54">
        <f>'IDT-1'!D54</f>
        <v>0</v>
      </c>
      <c r="AF54" s="26"/>
      <c r="AG54">
        <f t="shared" si="2"/>
        <v>20.121359999999999</v>
      </c>
      <c r="AI54" s="75">
        <f>PXIL!L54</f>
        <v>0</v>
      </c>
      <c r="AJ54" s="75">
        <f>PXIL!R54</f>
        <v>0</v>
      </c>
      <c r="AK54" s="75">
        <f>RTM_IEX!L54</f>
        <v>14.48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0.22105600000000003</v>
      </c>
      <c r="AD55">
        <f t="shared" si="1"/>
        <v>24.898944</v>
      </c>
      <c r="AE55">
        <f>'IDT-1'!D55</f>
        <v>0</v>
      </c>
      <c r="AF55" s="26"/>
      <c r="AG55">
        <f t="shared" si="2"/>
        <v>24.898944</v>
      </c>
      <c r="AI55" s="75">
        <f>PXIL!L55</f>
        <v>0</v>
      </c>
      <c r="AJ55" s="75">
        <f>PXIL!R55</f>
        <v>0</v>
      </c>
      <c r="AK55" s="75">
        <f>RTM_IEX!L55</f>
        <v>19.3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0.15743200000000002</v>
      </c>
      <c r="AD56">
        <f t="shared" si="1"/>
        <v>17.732568000000001</v>
      </c>
      <c r="AE56">
        <f>'IDT-1'!D56</f>
        <v>0</v>
      </c>
      <c r="AF56" s="26"/>
      <c r="AG56">
        <f t="shared" si="2"/>
        <v>17.732568000000001</v>
      </c>
      <c r="AI56" s="75">
        <f>PXIL!L56</f>
        <v>0</v>
      </c>
      <c r="AJ56" s="75">
        <f>PXIL!R56</f>
        <v>0</v>
      </c>
      <c r="AK56" s="75">
        <f>RTM_IEX!L56</f>
        <v>12.07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0.17441600000000002</v>
      </c>
      <c r="AD57">
        <f t="shared" si="1"/>
        <v>19.645583999999999</v>
      </c>
      <c r="AE57">
        <f>'IDT-1'!D57</f>
        <v>0</v>
      </c>
      <c r="AF57" s="26"/>
      <c r="AG57">
        <f t="shared" si="2"/>
        <v>19.645583999999999</v>
      </c>
      <c r="AI57" s="75">
        <f>PXIL!L57</f>
        <v>0</v>
      </c>
      <c r="AJ57" s="75">
        <f>PXIL!R57</f>
        <v>0</v>
      </c>
      <c r="AK57" s="75">
        <f>RTM_IEX!L57</f>
        <v>14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0.17010400000000001</v>
      </c>
      <c r="AD58">
        <f t="shared" si="1"/>
        <v>19.159896</v>
      </c>
      <c r="AE58">
        <f>'IDT-1'!D58</f>
        <v>0</v>
      </c>
      <c r="AF58" s="26"/>
      <c r="AG58">
        <f t="shared" si="2"/>
        <v>19.159896</v>
      </c>
      <c r="AI58" s="75">
        <f>PXIL!L58</f>
        <v>0</v>
      </c>
      <c r="AJ58" s="75">
        <f>PXIL!R58</f>
        <v>0</v>
      </c>
      <c r="AK58" s="75">
        <f>RTM_IEX!L58</f>
        <v>13.51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0.16165600000000002</v>
      </c>
      <c r="AD59">
        <f t="shared" si="1"/>
        <v>18.208344</v>
      </c>
      <c r="AE59">
        <f>'IDT-1'!D59</f>
        <v>0</v>
      </c>
      <c r="AF59" s="26"/>
      <c r="AG59">
        <f t="shared" si="2"/>
        <v>18.208344</v>
      </c>
      <c r="AI59" s="75">
        <f>PXIL!L59</f>
        <v>0</v>
      </c>
      <c r="AJ59" s="75">
        <f>PXIL!R59</f>
        <v>0</v>
      </c>
      <c r="AK59" s="75">
        <f>RTM_IEX!L59</f>
        <v>12.55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0.16165600000000002</v>
      </c>
      <c r="AD60">
        <f t="shared" si="1"/>
        <v>18.208344</v>
      </c>
      <c r="AE60">
        <f>'IDT-1'!D60</f>
        <v>0</v>
      </c>
      <c r="AF60" s="26"/>
      <c r="AG60">
        <f t="shared" si="2"/>
        <v>18.208344</v>
      </c>
      <c r="AI60" s="75">
        <f>PXIL!L60</f>
        <v>0</v>
      </c>
      <c r="AJ60" s="75">
        <f>PXIL!R60</f>
        <v>0</v>
      </c>
      <c r="AK60" s="75">
        <f>RTM_IEX!L60</f>
        <v>12.55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0.20662400000000003</v>
      </c>
      <c r="AD61">
        <f t="shared" si="1"/>
        <v>23.273375999999999</v>
      </c>
      <c r="AE61">
        <f>'IDT-1'!D61</f>
        <v>0</v>
      </c>
      <c r="AF61" s="26"/>
      <c r="AG61">
        <f t="shared" si="2"/>
        <v>23.273375999999999</v>
      </c>
      <c r="AI61" s="75">
        <f>PXIL!L61</f>
        <v>0</v>
      </c>
      <c r="AJ61" s="75">
        <f>PXIL!R61</f>
        <v>0</v>
      </c>
      <c r="AK61" s="75">
        <f>RTM_IEX!L61</f>
        <v>17.66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0.144672</v>
      </c>
      <c r="AD62">
        <f t="shared" si="1"/>
        <v>16.295327999999998</v>
      </c>
      <c r="AE62">
        <f>'IDT-1'!D62</f>
        <v>0</v>
      </c>
      <c r="AF62" s="26"/>
      <c r="AG62">
        <f t="shared" si="2"/>
        <v>16.295327999999998</v>
      </c>
      <c r="AI62" s="75">
        <f>PXIL!L62</f>
        <v>0</v>
      </c>
      <c r="AJ62" s="75">
        <f>PXIL!R62</f>
        <v>0</v>
      </c>
      <c r="AK62" s="75">
        <f>RTM_IEX!L62</f>
        <v>10.62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0.16165600000000002</v>
      </c>
      <c r="AD63">
        <f t="shared" si="1"/>
        <v>18.208344</v>
      </c>
      <c r="AE63">
        <f>'IDT-1'!D63</f>
        <v>0</v>
      </c>
      <c r="AF63" s="26"/>
      <c r="AG63">
        <f t="shared" si="2"/>
        <v>18.208344</v>
      </c>
      <c r="AI63" s="75">
        <f>PXIL!L63</f>
        <v>0</v>
      </c>
      <c r="AJ63" s="75">
        <f>PXIL!R63</f>
        <v>0</v>
      </c>
      <c r="AK63" s="75">
        <f>RTM_IEX!L63</f>
        <v>12.55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0.15734400000000001</v>
      </c>
      <c r="AD64">
        <f t="shared" si="1"/>
        <v>17.722656000000001</v>
      </c>
      <c r="AE64">
        <f>'IDT-1'!D64</f>
        <v>0</v>
      </c>
      <c r="AF64" s="26"/>
      <c r="AG64">
        <f t="shared" si="2"/>
        <v>17.722656000000001</v>
      </c>
      <c r="AI64" s="75">
        <f>PXIL!L64</f>
        <v>0</v>
      </c>
      <c r="AJ64" s="75">
        <f>PXIL!R64</f>
        <v>0</v>
      </c>
      <c r="AK64" s="75">
        <f>RTM_IEX!L64</f>
        <v>12.06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0.15734400000000001</v>
      </c>
      <c r="AD65">
        <f t="shared" si="1"/>
        <v>17.722656000000001</v>
      </c>
      <c r="AE65">
        <f>'IDT-1'!D65</f>
        <v>0</v>
      </c>
      <c r="AF65" s="26"/>
      <c r="AG65">
        <f t="shared" si="2"/>
        <v>17.722656000000001</v>
      </c>
      <c r="AI65" s="75">
        <f>PXIL!L65</f>
        <v>0</v>
      </c>
      <c r="AJ65" s="75">
        <f>PXIL!R65</f>
        <v>0</v>
      </c>
      <c r="AK65" s="75">
        <f>RTM_IEX!L65</f>
        <v>12.06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0.15734400000000001</v>
      </c>
      <c r="AD66">
        <f t="shared" si="1"/>
        <v>17.722656000000001</v>
      </c>
      <c r="AE66">
        <f>'IDT-1'!D66</f>
        <v>0</v>
      </c>
      <c r="AF66" s="26"/>
      <c r="AG66">
        <f t="shared" si="2"/>
        <v>17.722656000000001</v>
      </c>
      <c r="AI66" s="75">
        <f>PXIL!L66</f>
        <v>0</v>
      </c>
      <c r="AJ66" s="75">
        <f>PXIL!R66</f>
        <v>0</v>
      </c>
      <c r="AK66" s="75">
        <f>RTM_IEX!L66</f>
        <v>12.06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0.21428000000000003</v>
      </c>
      <c r="AD67">
        <f t="shared" si="1"/>
        <v>24.135720000000003</v>
      </c>
      <c r="AE67">
        <f>'IDT-1'!D67</f>
        <v>0</v>
      </c>
      <c r="AF67" s="26"/>
      <c r="AG67">
        <f t="shared" si="2"/>
        <v>24.135720000000003</v>
      </c>
      <c r="AI67" s="75">
        <f>PXIL!L67</f>
        <v>0</v>
      </c>
      <c r="AJ67" s="75">
        <f>PXIL!R67</f>
        <v>0</v>
      </c>
      <c r="AK67" s="75">
        <f>RTM_IEX!L67</f>
        <v>18.53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0.14300000000000002</v>
      </c>
      <c r="AD68">
        <f t="shared" ref="AD68:AD98" si="4">SUM(B68:AB68,AI68:AR68)-AC68</f>
        <v>16.106999999999999</v>
      </c>
      <c r="AE68">
        <f>'IDT-1'!D68</f>
        <v>0</v>
      </c>
      <c r="AF68" s="26"/>
      <c r="AG68">
        <f t="shared" ref="AG68:AG98" si="5">SUM(AD68:AF68)</f>
        <v>16.106999999999999</v>
      </c>
      <c r="AI68" s="75">
        <f>PXIL!L68</f>
        <v>0</v>
      </c>
      <c r="AJ68" s="75">
        <f>PXIL!R68</f>
        <v>0</v>
      </c>
      <c r="AK68" s="75">
        <f>RTM_IEX!L68</f>
        <v>10.43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0.17432800000000001</v>
      </c>
      <c r="AD69">
        <f t="shared" si="4"/>
        <v>19.635672</v>
      </c>
      <c r="AE69">
        <f>'IDT-1'!D69</f>
        <v>0</v>
      </c>
      <c r="AF69" s="26"/>
      <c r="AG69">
        <f t="shared" si="5"/>
        <v>19.635672</v>
      </c>
      <c r="AI69" s="75">
        <f>PXIL!L69</f>
        <v>0</v>
      </c>
      <c r="AJ69" s="75">
        <f>PXIL!R69</f>
        <v>0</v>
      </c>
      <c r="AK69" s="75">
        <f>RTM_IEX!L69</f>
        <v>13.99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0.17432800000000001</v>
      </c>
      <c r="AD70">
        <f t="shared" si="4"/>
        <v>19.635672000000003</v>
      </c>
      <c r="AE70">
        <f>'IDT-1'!D70</f>
        <v>0</v>
      </c>
      <c r="AF70" s="26"/>
      <c r="AG70">
        <f t="shared" si="5"/>
        <v>19.635672000000003</v>
      </c>
      <c r="AI70" s="75">
        <f>PXIL!L70</f>
        <v>0</v>
      </c>
      <c r="AJ70" s="75">
        <f>PXIL!R70</f>
        <v>0</v>
      </c>
      <c r="AK70" s="75">
        <f>RTM_IEX!L70</f>
        <v>13.99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0.17864000000000002</v>
      </c>
      <c r="AD71">
        <f t="shared" si="4"/>
        <v>20.121359999999999</v>
      </c>
      <c r="AE71">
        <f>'IDT-1'!D71</f>
        <v>0</v>
      </c>
      <c r="AF71" s="26"/>
      <c r="AG71">
        <f t="shared" si="5"/>
        <v>20.121359999999999</v>
      </c>
      <c r="AI71" s="75">
        <f>PXIL!L71</f>
        <v>0</v>
      </c>
      <c r="AJ71" s="75">
        <f>PXIL!R71</f>
        <v>0</v>
      </c>
      <c r="AK71" s="75">
        <f>RTM_IEX!L71</f>
        <v>14.48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0.18286400000000003</v>
      </c>
      <c r="AD72">
        <f t="shared" si="4"/>
        <v>20.597136000000003</v>
      </c>
      <c r="AE72">
        <f>'IDT-1'!D72</f>
        <v>0</v>
      </c>
      <c r="AF72" s="26"/>
      <c r="AG72">
        <f t="shared" si="5"/>
        <v>20.597136000000003</v>
      </c>
      <c r="AI72" s="75">
        <f>PXIL!L72</f>
        <v>0</v>
      </c>
      <c r="AJ72" s="75">
        <f>PXIL!R72</f>
        <v>0</v>
      </c>
      <c r="AK72" s="75">
        <f>RTM_IEX!L72</f>
        <v>14.96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0.24657600000000002</v>
      </c>
      <c r="AD73">
        <f t="shared" si="4"/>
        <v>27.773423999999999</v>
      </c>
      <c r="AE73">
        <f>'IDT-1'!D73</f>
        <v>0</v>
      </c>
      <c r="AF73" s="26"/>
      <c r="AG73">
        <f t="shared" si="5"/>
        <v>27.773423999999999</v>
      </c>
      <c r="AI73" s="75">
        <f>PXIL!L73</f>
        <v>0</v>
      </c>
      <c r="AJ73" s="75">
        <f>PXIL!R73</f>
        <v>0</v>
      </c>
      <c r="AK73" s="75">
        <f>RTM_IEX!L73</f>
        <v>22.2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0.16843200000000003</v>
      </c>
      <c r="AD74">
        <f t="shared" si="4"/>
        <v>18.971568000000001</v>
      </c>
      <c r="AE74">
        <f>'IDT-1'!D74</f>
        <v>0</v>
      </c>
      <c r="AF74" s="26"/>
      <c r="AG74">
        <f t="shared" si="5"/>
        <v>18.971568000000001</v>
      </c>
      <c r="AI74" s="75">
        <f>PXIL!L74</f>
        <v>0</v>
      </c>
      <c r="AJ74" s="75">
        <f>PXIL!R74</f>
        <v>0</v>
      </c>
      <c r="AK74" s="75">
        <f>RTM_IEX!L74</f>
        <v>13.32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0.19562400000000002</v>
      </c>
      <c r="AD75">
        <f t="shared" si="4"/>
        <v>22.034376000000002</v>
      </c>
      <c r="AE75">
        <f>'IDT-1'!D75</f>
        <v>0</v>
      </c>
      <c r="AF75" s="26"/>
      <c r="AG75">
        <f t="shared" si="5"/>
        <v>22.034376000000002</v>
      </c>
      <c r="AI75" s="75">
        <f>PXIL!L75</f>
        <v>0</v>
      </c>
      <c r="AJ75" s="75">
        <f>PXIL!R75</f>
        <v>0</v>
      </c>
      <c r="AK75" s="75">
        <f>RTM_IEX!L75</f>
        <v>16.41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0.19984800000000003</v>
      </c>
      <c r="AD76">
        <f t="shared" si="4"/>
        <v>22.510152000000001</v>
      </c>
      <c r="AE76">
        <f>'IDT-1'!D76</f>
        <v>0</v>
      </c>
      <c r="AF76" s="26"/>
      <c r="AG76">
        <f t="shared" si="5"/>
        <v>22.510152000000001</v>
      </c>
      <c r="AI76" s="75">
        <f>PXIL!L76</f>
        <v>0</v>
      </c>
      <c r="AJ76" s="75">
        <f>PXIL!R76</f>
        <v>0</v>
      </c>
      <c r="AK76" s="75">
        <f>RTM_IEX!L76</f>
        <v>16.89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0.20407200000000003</v>
      </c>
      <c r="AD77">
        <f t="shared" si="4"/>
        <v>22.985928000000001</v>
      </c>
      <c r="AE77">
        <f>'IDT-1'!D77</f>
        <v>0</v>
      </c>
      <c r="AF77" s="26"/>
      <c r="AG77">
        <f t="shared" si="5"/>
        <v>22.985928000000001</v>
      </c>
      <c r="AI77" s="75">
        <f>PXIL!L77</f>
        <v>0</v>
      </c>
      <c r="AJ77" s="75">
        <f>PXIL!R77</f>
        <v>0</v>
      </c>
      <c r="AK77" s="75">
        <f>RTM_IEX!L77</f>
        <v>17.37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0.21260800000000002</v>
      </c>
      <c r="AD78">
        <f t="shared" si="4"/>
        <v>23.947392000000001</v>
      </c>
      <c r="AE78">
        <f>'IDT-1'!D78</f>
        <v>0</v>
      </c>
      <c r="AF78" s="26"/>
      <c r="AG78">
        <f t="shared" si="5"/>
        <v>23.947392000000001</v>
      </c>
      <c r="AI78" s="75">
        <f>PXIL!L78</f>
        <v>0</v>
      </c>
      <c r="AJ78" s="75">
        <f>PXIL!R78</f>
        <v>0</v>
      </c>
      <c r="AK78" s="75">
        <f>RTM_IEX!L78</f>
        <v>18.34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0.26523200000000002</v>
      </c>
      <c r="AD79">
        <f t="shared" si="4"/>
        <v>29.874768</v>
      </c>
      <c r="AE79">
        <f>'IDT-1'!D79</f>
        <v>0</v>
      </c>
      <c r="AF79" s="26"/>
      <c r="AG79">
        <f t="shared" si="5"/>
        <v>29.874768</v>
      </c>
      <c r="AI79" s="75">
        <f>PXIL!L79</f>
        <v>0</v>
      </c>
      <c r="AJ79" s="75">
        <f>PXIL!R79</f>
        <v>0</v>
      </c>
      <c r="AK79" s="75">
        <f>RTM_IEX!L79</f>
        <v>24.32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0.19562400000000002</v>
      </c>
      <c r="AD80">
        <f t="shared" si="4"/>
        <v>22.034376000000002</v>
      </c>
      <c r="AE80">
        <f>'IDT-1'!D80</f>
        <v>0</v>
      </c>
      <c r="AF80" s="26"/>
      <c r="AG80">
        <f t="shared" si="5"/>
        <v>22.034376000000002</v>
      </c>
      <c r="AI80" s="75">
        <f>PXIL!L80</f>
        <v>0</v>
      </c>
      <c r="AJ80" s="75">
        <f>PXIL!R80</f>
        <v>0</v>
      </c>
      <c r="AK80" s="75">
        <f>RTM_IEX!L80</f>
        <v>16.41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0.21260800000000002</v>
      </c>
      <c r="AD81">
        <f t="shared" si="4"/>
        <v>23.947392000000001</v>
      </c>
      <c r="AE81">
        <f>'IDT-1'!D81</f>
        <v>0</v>
      </c>
      <c r="AF81" s="26"/>
      <c r="AG81">
        <f t="shared" si="5"/>
        <v>23.947392000000001</v>
      </c>
      <c r="AI81" s="75">
        <f>PXIL!L81</f>
        <v>0</v>
      </c>
      <c r="AJ81" s="75">
        <f>PXIL!R81</f>
        <v>0</v>
      </c>
      <c r="AK81" s="75">
        <f>RTM_IEX!L81</f>
        <v>18.34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0.21260800000000002</v>
      </c>
      <c r="AD82">
        <f t="shared" si="4"/>
        <v>23.947392000000001</v>
      </c>
      <c r="AE82">
        <f>'IDT-1'!D82</f>
        <v>0</v>
      </c>
      <c r="AF82" s="26"/>
      <c r="AG82">
        <f t="shared" si="5"/>
        <v>23.947392000000001</v>
      </c>
      <c r="AI82" s="75">
        <f>PXIL!L82</f>
        <v>0</v>
      </c>
      <c r="AJ82" s="75">
        <f>PXIL!R82</f>
        <v>0</v>
      </c>
      <c r="AK82" s="75">
        <f>RTM_IEX!L82</f>
        <v>18.34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0.19562400000000002</v>
      </c>
      <c r="AD83">
        <f t="shared" si="4"/>
        <v>22.034376000000002</v>
      </c>
      <c r="AE83">
        <f>'IDT-1'!D83</f>
        <v>0</v>
      </c>
      <c r="AF83" s="26"/>
      <c r="AG83">
        <f t="shared" si="5"/>
        <v>22.034376000000002</v>
      </c>
      <c r="AI83" s="75">
        <f>PXIL!L83</f>
        <v>0</v>
      </c>
      <c r="AJ83" s="75">
        <f>PXIL!R83</f>
        <v>0</v>
      </c>
      <c r="AK83" s="75">
        <f>RTM_IEX!L83</f>
        <v>16.41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0.20407200000000003</v>
      </c>
      <c r="AD84">
        <f t="shared" si="4"/>
        <v>22.985928000000001</v>
      </c>
      <c r="AE84">
        <f>'IDT-1'!D84</f>
        <v>0</v>
      </c>
      <c r="AF84" s="26"/>
      <c r="AG84">
        <f t="shared" si="5"/>
        <v>22.985928000000001</v>
      </c>
      <c r="AI84" s="75">
        <f>PXIL!L84</f>
        <v>0</v>
      </c>
      <c r="AJ84" s="75">
        <f>PXIL!R84</f>
        <v>0</v>
      </c>
      <c r="AK84" s="75">
        <f>RTM_IEX!L84</f>
        <v>17.37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0.23804000000000003</v>
      </c>
      <c r="AD85">
        <f t="shared" si="4"/>
        <v>26.811959999999999</v>
      </c>
      <c r="AE85">
        <f>'IDT-1'!D85</f>
        <v>0</v>
      </c>
      <c r="AF85" s="26"/>
      <c r="AG85">
        <f t="shared" si="5"/>
        <v>26.811959999999999</v>
      </c>
      <c r="AI85" s="75">
        <f>PXIL!L85</f>
        <v>0</v>
      </c>
      <c r="AJ85" s="75">
        <f>PXIL!R85</f>
        <v>0</v>
      </c>
      <c r="AK85" s="75">
        <f>RTM_IEX!L85</f>
        <v>21.23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0.17010400000000001</v>
      </c>
      <c r="AD86">
        <f t="shared" si="4"/>
        <v>19.159896</v>
      </c>
      <c r="AE86">
        <f>'IDT-1'!D86</f>
        <v>0</v>
      </c>
      <c r="AF86" s="26"/>
      <c r="AG86">
        <f t="shared" si="5"/>
        <v>19.159896</v>
      </c>
      <c r="AI86" s="75">
        <f>PXIL!L86</f>
        <v>0</v>
      </c>
      <c r="AJ86" s="75">
        <f>PXIL!R86</f>
        <v>0</v>
      </c>
      <c r="AK86" s="75">
        <f>RTM_IEX!L86</f>
        <v>13.51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0.20072800000000002</v>
      </c>
      <c r="AD87">
        <f t="shared" si="4"/>
        <v>22.609271999999997</v>
      </c>
      <c r="AE87">
        <f>'IDT-1'!D87</f>
        <v>0</v>
      </c>
      <c r="AF87" s="26"/>
      <c r="AG87">
        <f t="shared" si="5"/>
        <v>22.609271999999997</v>
      </c>
      <c r="AI87" s="75">
        <f>PXIL!L87</f>
        <v>0</v>
      </c>
      <c r="AJ87" s="75">
        <f>PXIL!R87</f>
        <v>0</v>
      </c>
      <c r="AK87" s="75">
        <f>RTM_IEX!L87</f>
        <v>16.989999999999998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0.20072800000000002</v>
      </c>
      <c r="AD88">
        <f t="shared" si="4"/>
        <v>22.609271999999997</v>
      </c>
      <c r="AE88">
        <f>'IDT-1'!D88</f>
        <v>0</v>
      </c>
      <c r="AF88" s="26"/>
      <c r="AG88">
        <f t="shared" si="5"/>
        <v>22.609271999999997</v>
      </c>
      <c r="AI88" s="75">
        <f>PXIL!L88</f>
        <v>0</v>
      </c>
      <c r="AJ88" s="75">
        <f>PXIL!R88</f>
        <v>0</v>
      </c>
      <c r="AK88" s="75">
        <f>RTM_IEX!L88</f>
        <v>16.989999999999998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0.19896800000000001</v>
      </c>
      <c r="AD89">
        <f t="shared" si="4"/>
        <v>22.411031999999999</v>
      </c>
      <c r="AE89">
        <f>'IDT-1'!D89</f>
        <v>0</v>
      </c>
      <c r="AF89" s="26"/>
      <c r="AG89">
        <f t="shared" si="5"/>
        <v>22.411031999999999</v>
      </c>
      <c r="AI89" s="75">
        <f>PXIL!L89</f>
        <v>0</v>
      </c>
      <c r="AJ89" s="75">
        <f>PXIL!R89</f>
        <v>0</v>
      </c>
      <c r="AK89" s="75">
        <f>RTM_IEX!L89</f>
        <v>16.79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0.19386400000000004</v>
      </c>
      <c r="AD90">
        <f t="shared" si="4"/>
        <v>21.836136</v>
      </c>
      <c r="AE90">
        <f>'IDT-1'!D90</f>
        <v>0</v>
      </c>
      <c r="AF90" s="26"/>
      <c r="AG90">
        <f t="shared" si="5"/>
        <v>21.836136</v>
      </c>
      <c r="AI90" s="75">
        <f>PXIL!L90</f>
        <v>0</v>
      </c>
      <c r="AJ90" s="75">
        <f>PXIL!R90</f>
        <v>0</v>
      </c>
      <c r="AK90" s="75">
        <f>RTM_IEX!L90</f>
        <v>16.21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0.22959200000000002</v>
      </c>
      <c r="AD91">
        <f t="shared" si="4"/>
        <v>25.860408</v>
      </c>
      <c r="AE91">
        <f>'IDT-1'!D91</f>
        <v>0</v>
      </c>
      <c r="AF91" s="26"/>
      <c r="AG91">
        <f t="shared" si="5"/>
        <v>25.860408</v>
      </c>
      <c r="AI91" s="75">
        <f>PXIL!L91</f>
        <v>0</v>
      </c>
      <c r="AJ91" s="75">
        <f>PXIL!R91</f>
        <v>0</v>
      </c>
      <c r="AK91" s="75">
        <f>RTM_IEX!L91</f>
        <v>20.27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0.15312000000000001</v>
      </c>
      <c r="AD92">
        <f t="shared" si="4"/>
        <v>17.246879999999997</v>
      </c>
      <c r="AE92">
        <f>'IDT-1'!D92</f>
        <v>0</v>
      </c>
      <c r="AF92" s="26"/>
      <c r="AG92">
        <f t="shared" si="5"/>
        <v>17.246879999999997</v>
      </c>
      <c r="AI92" s="75">
        <f>PXIL!L92</f>
        <v>0</v>
      </c>
      <c r="AJ92" s="75">
        <f>PXIL!R92</f>
        <v>0</v>
      </c>
      <c r="AK92" s="75">
        <f>RTM_IEX!L92</f>
        <v>11.58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0.18031200000000003</v>
      </c>
      <c r="AD93">
        <f t="shared" si="4"/>
        <v>20.309688000000001</v>
      </c>
      <c r="AE93">
        <f>'IDT-1'!D93</f>
        <v>0</v>
      </c>
      <c r="AF93" s="26"/>
      <c r="AG93">
        <f t="shared" si="5"/>
        <v>20.309688000000001</v>
      </c>
      <c r="AI93" s="75">
        <f>PXIL!L93</f>
        <v>0</v>
      </c>
      <c r="AJ93" s="75">
        <f>PXIL!R93</f>
        <v>0</v>
      </c>
      <c r="AK93" s="75">
        <f>RTM_IEX!L93</f>
        <v>14.67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0.175208</v>
      </c>
      <c r="AD94">
        <f t="shared" si="4"/>
        <v>19.734791999999999</v>
      </c>
      <c r="AE94">
        <f>'IDT-1'!D94</f>
        <v>0</v>
      </c>
      <c r="AF94" s="26"/>
      <c r="AG94">
        <f t="shared" si="5"/>
        <v>19.734791999999999</v>
      </c>
      <c r="AI94" s="75">
        <f>PXIL!L94</f>
        <v>0</v>
      </c>
      <c r="AJ94" s="75">
        <f>PXIL!R94</f>
        <v>0</v>
      </c>
      <c r="AK94" s="75">
        <f>RTM_IEX!L94</f>
        <v>14.09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0.16588</v>
      </c>
      <c r="AD95">
        <f t="shared" si="4"/>
        <v>18.68412</v>
      </c>
      <c r="AE95">
        <f>'IDT-1'!D95</f>
        <v>0</v>
      </c>
      <c r="AF95" s="26"/>
      <c r="AG95">
        <f t="shared" si="5"/>
        <v>18.68412</v>
      </c>
      <c r="AI95" s="75">
        <f>PXIL!L95</f>
        <v>0</v>
      </c>
      <c r="AJ95" s="75">
        <f>PXIL!R95</f>
        <v>0</v>
      </c>
      <c r="AK95" s="75">
        <f>RTM_IEX!L95</f>
        <v>13.03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0.16588</v>
      </c>
      <c r="AD96">
        <f t="shared" si="4"/>
        <v>18.68412</v>
      </c>
      <c r="AE96">
        <f>'IDT-1'!D96</f>
        <v>0</v>
      </c>
      <c r="AF96" s="26"/>
      <c r="AG96">
        <f t="shared" si="5"/>
        <v>18.68412</v>
      </c>
      <c r="AI96" s="75">
        <f>PXIL!L96</f>
        <v>0</v>
      </c>
      <c r="AJ96" s="75">
        <f>PXIL!R96</f>
        <v>0</v>
      </c>
      <c r="AK96" s="75">
        <f>RTM_IEX!L96</f>
        <v>13.03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0.22105600000000003</v>
      </c>
      <c r="AD97">
        <f t="shared" si="4"/>
        <v>24.898944</v>
      </c>
      <c r="AE97">
        <f>'IDT-1'!D97</f>
        <v>0</v>
      </c>
      <c r="AF97" s="26"/>
      <c r="AG97">
        <f t="shared" si="5"/>
        <v>24.898944</v>
      </c>
      <c r="AI97" s="75">
        <f>PXIL!L97</f>
        <v>0</v>
      </c>
      <c r="AJ97" s="75">
        <f>PXIL!R97</f>
        <v>0</v>
      </c>
      <c r="AK97" s="75">
        <f>RTM_IEX!L97</f>
        <v>19.3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0.15312000000000001</v>
      </c>
      <c r="AD98">
        <f t="shared" si="4"/>
        <v>17.246879999999997</v>
      </c>
      <c r="AE98">
        <f>'IDT-1'!D98</f>
        <v>0</v>
      </c>
      <c r="AF98" s="26"/>
      <c r="AG98">
        <f t="shared" si="5"/>
        <v>17.246879999999997</v>
      </c>
      <c r="AI98" s="75">
        <f>PXIL!L98</f>
        <v>0</v>
      </c>
      <c r="AJ98" s="75">
        <f>PXIL!R98</f>
        <v>0</v>
      </c>
      <c r="AK98" s="75">
        <f>RTM_IEX!L98</f>
        <v>11.58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0.13950854667704854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4.4338892107580298E-3</v>
      </c>
      <c r="AD99">
        <f t="shared" si="6"/>
        <v>0.49941715746629034</v>
      </c>
      <c r="AE99">
        <f t="shared" ref="AE99:AR99" si="7">SUM(AE3:AE98)/4000</f>
        <v>0</v>
      </c>
      <c r="AG99">
        <f t="shared" si="7"/>
        <v>0.49941715746629034</v>
      </c>
      <c r="AI99">
        <f t="shared" si="7"/>
        <v>0</v>
      </c>
      <c r="AJ99">
        <f t="shared" si="7"/>
        <v>0</v>
      </c>
      <c r="AK99">
        <f t="shared" si="7"/>
        <v>0.36434249999999985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F60" sqref="F60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44602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44836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10.853934000000001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6.18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0.14989861920000003</v>
      </c>
      <c r="AD3">
        <f>SUM(B3:AB3,AI3:AR3)-AC3</f>
        <v>16.8840353808</v>
      </c>
      <c r="AE3">
        <v>0</v>
      </c>
      <c r="AF3" s="26"/>
      <c r="AG3">
        <f>SUM(AD3:AF3)</f>
        <v>16.8840353808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10.853934000000001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4.4400000000000004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0.13458661920000001</v>
      </c>
      <c r="AD4">
        <f t="shared" ref="AD4:AD67" si="1">SUM(B4:AB4,AI4:AR4)-AC4</f>
        <v>15.1593473808</v>
      </c>
      <c r="AE4">
        <v>0</v>
      </c>
      <c r="AF4" s="26"/>
      <c r="AG4">
        <f t="shared" ref="AG4:AG67" si="2">SUM(AD4:AF4)</f>
        <v>15.1593473808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10.853934000000001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6.18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0.14989861920000003</v>
      </c>
      <c r="AD5">
        <f t="shared" si="1"/>
        <v>16.8840353808</v>
      </c>
      <c r="AE5">
        <v>0</v>
      </c>
      <c r="AF5" s="26"/>
      <c r="AG5">
        <f t="shared" si="2"/>
        <v>16.8840353808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10.853934000000001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0.1141706192</v>
      </c>
      <c r="AD6">
        <f t="shared" si="1"/>
        <v>12.8597633808</v>
      </c>
      <c r="AE6">
        <v>0</v>
      </c>
      <c r="AF6" s="26"/>
      <c r="AG6">
        <f t="shared" si="2"/>
        <v>12.8597633808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10.853934000000001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0.97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0.10405061920000001</v>
      </c>
      <c r="AD7">
        <f t="shared" si="1"/>
        <v>11.719883380800001</v>
      </c>
      <c r="AE7">
        <v>0</v>
      </c>
      <c r="AF7" s="26"/>
      <c r="AG7">
        <f t="shared" si="2"/>
        <v>11.719883380800001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10.853934000000001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1.06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0.10484261920000001</v>
      </c>
      <c r="AD8">
        <f t="shared" si="1"/>
        <v>11.809091380800002</v>
      </c>
      <c r="AE8">
        <v>0</v>
      </c>
      <c r="AF8" s="26"/>
      <c r="AG8">
        <f t="shared" si="2"/>
        <v>11.809091380800002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7.7667029999999997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6.8346986400000004E-2</v>
      </c>
      <c r="AD9">
        <f t="shared" si="1"/>
        <v>7.6983560135999998</v>
      </c>
      <c r="AE9">
        <v>0</v>
      </c>
      <c r="AF9" s="26"/>
      <c r="AG9">
        <f t="shared" si="2"/>
        <v>7.6983560135999998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10.853934000000001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0.1022906192</v>
      </c>
      <c r="AD10">
        <f t="shared" si="1"/>
        <v>11.521643380800001</v>
      </c>
      <c r="AE10">
        <v>0</v>
      </c>
      <c r="AF10" s="26"/>
      <c r="AG10">
        <f t="shared" si="2"/>
        <v>11.521643380800001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10.853934000000001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1.64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0.10994661920000001</v>
      </c>
      <c r="AD11">
        <f t="shared" si="1"/>
        <v>12.383987380800001</v>
      </c>
      <c r="AE11">
        <v>0</v>
      </c>
      <c r="AF11" s="26"/>
      <c r="AG11">
        <f t="shared" si="2"/>
        <v>12.383987380800001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10.853934000000001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8.11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0.16688261920000003</v>
      </c>
      <c r="AD12">
        <f t="shared" si="1"/>
        <v>18.797051380800003</v>
      </c>
      <c r="AE12">
        <v>0</v>
      </c>
      <c r="AF12" s="26"/>
      <c r="AG12">
        <f t="shared" si="2"/>
        <v>18.797051380800003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10.853934000000001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3.67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0.1278106192</v>
      </c>
      <c r="AD13">
        <f t="shared" si="1"/>
        <v>14.396123380800001</v>
      </c>
      <c r="AE13">
        <v>0</v>
      </c>
      <c r="AF13" s="26"/>
      <c r="AG13">
        <f t="shared" si="2"/>
        <v>14.396123380800001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10.853934000000001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5.21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0.14136261920000001</v>
      </c>
      <c r="AD14">
        <f t="shared" si="1"/>
        <v>15.922571380799999</v>
      </c>
      <c r="AE14">
        <v>0</v>
      </c>
      <c r="AF14" s="26"/>
      <c r="AG14">
        <f t="shared" si="2"/>
        <v>15.922571380799999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10.853934000000001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4.92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0.13881061920000001</v>
      </c>
      <c r="AD15">
        <f t="shared" si="1"/>
        <v>15.635123380800001</v>
      </c>
      <c r="AE15">
        <v>0</v>
      </c>
      <c r="AF15" s="26"/>
      <c r="AG15">
        <f t="shared" si="2"/>
        <v>15.635123380800001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10.853934000000001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1.54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0.10906661920000002</v>
      </c>
      <c r="AD16">
        <f t="shared" si="1"/>
        <v>12.284867380800002</v>
      </c>
      <c r="AE16">
        <v>0</v>
      </c>
      <c r="AF16" s="26"/>
      <c r="AG16">
        <f t="shared" si="2"/>
        <v>12.284867380800002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10.853934000000001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0.14303461920000002</v>
      </c>
      <c r="AD17">
        <f t="shared" si="1"/>
        <v>16.110899380799999</v>
      </c>
      <c r="AE17">
        <v>0</v>
      </c>
      <c r="AF17" s="26"/>
      <c r="AG17">
        <f t="shared" si="2"/>
        <v>16.110899380799999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10.853934000000001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0.14813861920000002</v>
      </c>
      <c r="AD18">
        <f t="shared" si="1"/>
        <v>16.685795380799998</v>
      </c>
      <c r="AE18">
        <v>0</v>
      </c>
      <c r="AF18" s="26"/>
      <c r="AG18">
        <f t="shared" si="2"/>
        <v>16.685795380799998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10.853934000000001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13.22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0.21185061920000003</v>
      </c>
      <c r="AD19">
        <f t="shared" si="1"/>
        <v>23.862083380800001</v>
      </c>
      <c r="AE19">
        <v>0</v>
      </c>
      <c r="AF19" s="26"/>
      <c r="AG19">
        <f t="shared" si="2"/>
        <v>23.862083380800001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10.853934000000001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9.84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0.18210661919999999</v>
      </c>
      <c r="AD20">
        <f t="shared" si="1"/>
        <v>20.5118273808</v>
      </c>
      <c r="AE20">
        <v>0</v>
      </c>
      <c r="AF20" s="26"/>
      <c r="AG20">
        <f t="shared" si="2"/>
        <v>20.5118273808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10.853934000000001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13.03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0.2101786192</v>
      </c>
      <c r="AD21">
        <f t="shared" si="1"/>
        <v>23.673755380799999</v>
      </c>
      <c r="AE21">
        <v>0</v>
      </c>
      <c r="AF21" s="26"/>
      <c r="AG21">
        <f t="shared" si="2"/>
        <v>23.673755380799999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10.853934000000001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13.03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0.2101786192</v>
      </c>
      <c r="AD22">
        <f t="shared" si="1"/>
        <v>23.673755380799999</v>
      </c>
      <c r="AE22">
        <v>0</v>
      </c>
      <c r="AF22" s="26"/>
      <c r="AG22">
        <f t="shared" si="2"/>
        <v>23.673755380799999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10.853934000000001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0.14391461920000004</v>
      </c>
      <c r="AD23">
        <f t="shared" si="1"/>
        <v>16.210019380800002</v>
      </c>
      <c r="AE23">
        <v>0</v>
      </c>
      <c r="AF23" s="26"/>
      <c r="AG23">
        <f t="shared" si="2"/>
        <v>16.210019380800002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10.853934000000001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11.68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0.19829861920000003</v>
      </c>
      <c r="AD24">
        <f t="shared" si="1"/>
        <v>22.335635380800003</v>
      </c>
      <c r="AE24">
        <v>0</v>
      </c>
      <c r="AF24" s="26"/>
      <c r="AG24">
        <f t="shared" si="2"/>
        <v>22.335635380800003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10.853934000000001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10.81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0.19064261920000003</v>
      </c>
      <c r="AD25">
        <f t="shared" si="1"/>
        <v>21.473291380800003</v>
      </c>
      <c r="AE25">
        <v>0</v>
      </c>
      <c r="AF25" s="26"/>
      <c r="AG25">
        <f t="shared" si="2"/>
        <v>21.473291380800003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10.853934000000001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0.21185061920000003</v>
      </c>
      <c r="AD26">
        <f t="shared" si="1"/>
        <v>23.862083380800001</v>
      </c>
      <c r="AE26">
        <v>0</v>
      </c>
      <c r="AF26" s="26"/>
      <c r="AG26">
        <f t="shared" si="2"/>
        <v>23.862083380800001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10.853934000000001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9.36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0.17788261920000004</v>
      </c>
      <c r="AD27">
        <f t="shared" si="1"/>
        <v>20.036051380800004</v>
      </c>
      <c r="AE27">
        <v>0</v>
      </c>
      <c r="AF27" s="26"/>
      <c r="AG27">
        <f t="shared" si="2"/>
        <v>20.036051380800004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10.853934000000001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0.21185061920000003</v>
      </c>
      <c r="AD28">
        <f t="shared" si="1"/>
        <v>23.862083380800001</v>
      </c>
      <c r="AE28">
        <v>0</v>
      </c>
      <c r="AF28" s="26"/>
      <c r="AG28">
        <f t="shared" si="2"/>
        <v>23.862083380800001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10.853934000000001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13.03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0.2101786192</v>
      </c>
      <c r="AD29">
        <f t="shared" si="1"/>
        <v>23.673755380799999</v>
      </c>
      <c r="AE29">
        <v>0</v>
      </c>
      <c r="AF29" s="26"/>
      <c r="AG29">
        <f t="shared" si="2"/>
        <v>23.673755380799999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10.853934000000001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5.69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0.14558661920000002</v>
      </c>
      <c r="AD30">
        <f t="shared" si="1"/>
        <v>16.398347380800001</v>
      </c>
      <c r="AE30">
        <v>0</v>
      </c>
      <c r="AF30" s="26"/>
      <c r="AG30">
        <f t="shared" si="2"/>
        <v>16.398347380800001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10.853934000000001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0.2050746192</v>
      </c>
      <c r="AD31">
        <f t="shared" si="1"/>
        <v>23.098859380799997</v>
      </c>
      <c r="AE31">
        <v>0</v>
      </c>
      <c r="AF31" s="26"/>
      <c r="AG31">
        <f t="shared" si="2"/>
        <v>23.098859380799997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10.853934000000001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11.29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0.19486661920000004</v>
      </c>
      <c r="AD32">
        <f t="shared" si="1"/>
        <v>21.949067380800003</v>
      </c>
      <c r="AE32">
        <v>0</v>
      </c>
      <c r="AF32" s="26"/>
      <c r="AG32">
        <f t="shared" si="2"/>
        <v>21.949067380800003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10.853934000000001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11.29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0.19486661920000004</v>
      </c>
      <c r="AD33">
        <f t="shared" si="1"/>
        <v>21.949067380800003</v>
      </c>
      <c r="AE33">
        <v>0</v>
      </c>
      <c r="AF33" s="26"/>
      <c r="AG33">
        <f t="shared" si="2"/>
        <v>21.949067380800003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10.853934000000001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0.19143461920000002</v>
      </c>
      <c r="AD34">
        <f t="shared" si="1"/>
        <v>21.562499380800002</v>
      </c>
      <c r="AE34">
        <v>0</v>
      </c>
      <c r="AF34" s="26"/>
      <c r="AG34">
        <f t="shared" si="2"/>
        <v>21.562499380800002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10.853934000000001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12.26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0.20340261920000002</v>
      </c>
      <c r="AD35">
        <f t="shared" si="1"/>
        <v>22.910531380800002</v>
      </c>
      <c r="AE35">
        <v>0</v>
      </c>
      <c r="AF35" s="26"/>
      <c r="AG35">
        <f t="shared" si="2"/>
        <v>22.910531380800002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10.853934000000001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0.21185061920000003</v>
      </c>
      <c r="AD36">
        <f t="shared" si="1"/>
        <v>23.862083380800001</v>
      </c>
      <c r="AE36">
        <v>0</v>
      </c>
      <c r="AF36" s="26"/>
      <c r="AG36">
        <f t="shared" si="2"/>
        <v>23.862083380800001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10.853934000000001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4.1500000000000004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0.13203461920000001</v>
      </c>
      <c r="AD37">
        <f t="shared" si="1"/>
        <v>14.8718993808</v>
      </c>
      <c r="AE37">
        <v>0</v>
      </c>
      <c r="AF37" s="26"/>
      <c r="AG37">
        <f t="shared" si="2"/>
        <v>14.8718993808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10.853934000000001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10.62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0.18897061920000002</v>
      </c>
      <c r="AD38">
        <f t="shared" si="1"/>
        <v>21.284963380800001</v>
      </c>
      <c r="AE38">
        <v>0</v>
      </c>
      <c r="AF38" s="26"/>
      <c r="AG38">
        <f t="shared" si="2"/>
        <v>21.284963380800001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10.853934000000001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0.19829861920000003</v>
      </c>
      <c r="AD39">
        <f t="shared" si="1"/>
        <v>22.335635380800003</v>
      </c>
      <c r="AE39">
        <v>0</v>
      </c>
      <c r="AF39" s="26"/>
      <c r="AG39">
        <f t="shared" si="2"/>
        <v>22.335635380800003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10.853934000000001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0.21185061920000003</v>
      </c>
      <c r="AD40">
        <f t="shared" si="1"/>
        <v>23.862083380800001</v>
      </c>
      <c r="AE40">
        <v>0</v>
      </c>
      <c r="AF40" s="26"/>
      <c r="AG40">
        <f t="shared" si="2"/>
        <v>23.862083380800001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10.853934000000001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0.19909061919999999</v>
      </c>
      <c r="AD41">
        <f t="shared" si="1"/>
        <v>22.424843380799999</v>
      </c>
      <c r="AE41">
        <v>0</v>
      </c>
      <c r="AF41" s="26"/>
      <c r="AG41">
        <f t="shared" si="2"/>
        <v>22.424843380799999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10.853934000000001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11.39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0.19574661920000003</v>
      </c>
      <c r="AD42">
        <f t="shared" si="1"/>
        <v>22.048187380800002</v>
      </c>
      <c r="AE42">
        <v>0</v>
      </c>
      <c r="AF42" s="26"/>
      <c r="AG42">
        <f t="shared" si="2"/>
        <v>22.048187380800002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10.853934000000001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0.21185061920000003</v>
      </c>
      <c r="AD43">
        <f t="shared" si="1"/>
        <v>23.862083380800001</v>
      </c>
      <c r="AE43">
        <v>0</v>
      </c>
      <c r="AF43" s="26"/>
      <c r="AG43">
        <f t="shared" si="2"/>
        <v>23.862083380800001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10.853934000000001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0.13370661920000002</v>
      </c>
      <c r="AD44">
        <f t="shared" si="1"/>
        <v>15.060227380800001</v>
      </c>
      <c r="AE44">
        <v>0</v>
      </c>
      <c r="AF44" s="26"/>
      <c r="AG44">
        <f t="shared" si="2"/>
        <v>15.060227380800001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10.853934000000001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10.81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0.19064261920000003</v>
      </c>
      <c r="AD45">
        <f t="shared" si="1"/>
        <v>21.473291380800003</v>
      </c>
      <c r="AE45">
        <v>0</v>
      </c>
      <c r="AF45" s="26"/>
      <c r="AG45">
        <f t="shared" si="2"/>
        <v>21.473291380800003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10.853934000000001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9.94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0.18298661920000001</v>
      </c>
      <c r="AD46">
        <f t="shared" si="1"/>
        <v>20.610947380799999</v>
      </c>
      <c r="AE46">
        <v>0</v>
      </c>
      <c r="AF46" s="26"/>
      <c r="AG46">
        <f t="shared" si="2"/>
        <v>20.610947380799999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10.853934000000001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11.29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0.19486661920000004</v>
      </c>
      <c r="AD47">
        <f t="shared" si="1"/>
        <v>21.949067380800003</v>
      </c>
      <c r="AE47">
        <v>0</v>
      </c>
      <c r="AF47" s="26"/>
      <c r="AG47">
        <f t="shared" si="2"/>
        <v>21.949067380800003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10.853934000000001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8.1999999999999993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0.16767461919999999</v>
      </c>
      <c r="AD48">
        <f t="shared" si="1"/>
        <v>18.886259380799999</v>
      </c>
      <c r="AE48">
        <v>0</v>
      </c>
      <c r="AF48" s="26"/>
      <c r="AG48">
        <f t="shared" si="2"/>
        <v>18.886259380799999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10.853934000000001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7.91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0.16512261920000001</v>
      </c>
      <c r="AD49">
        <f t="shared" si="1"/>
        <v>18.598811380799997</v>
      </c>
      <c r="AE49">
        <v>0</v>
      </c>
      <c r="AF49" s="26"/>
      <c r="AG49">
        <f t="shared" si="2"/>
        <v>18.598811380799997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10.853934000000001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9.07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0.17533061920000004</v>
      </c>
      <c r="AD50">
        <f t="shared" si="1"/>
        <v>19.748603380800002</v>
      </c>
      <c r="AE50">
        <v>0</v>
      </c>
      <c r="AF50" s="26"/>
      <c r="AG50">
        <f t="shared" si="2"/>
        <v>19.748603380800002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10.853934000000001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0.12015461920000001</v>
      </c>
      <c r="AD51">
        <f t="shared" si="1"/>
        <v>13.5337793808</v>
      </c>
      <c r="AE51">
        <v>0</v>
      </c>
      <c r="AF51" s="26"/>
      <c r="AG51">
        <f t="shared" si="2"/>
        <v>13.5337793808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10.853934000000001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0.19574661920000003</v>
      </c>
      <c r="AD52">
        <f t="shared" si="1"/>
        <v>22.048187380800002</v>
      </c>
      <c r="AE52">
        <v>0</v>
      </c>
      <c r="AF52" s="26"/>
      <c r="AG52">
        <f t="shared" si="2"/>
        <v>22.048187380800002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10.853934000000001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11.29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0.19486661920000004</v>
      </c>
      <c r="AD53">
        <f t="shared" si="1"/>
        <v>21.949067380800003</v>
      </c>
      <c r="AE53">
        <v>0</v>
      </c>
      <c r="AF53" s="26"/>
      <c r="AG53">
        <f t="shared" si="2"/>
        <v>21.949067380800003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10.853934000000001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11.39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0.19574661920000003</v>
      </c>
      <c r="AD54">
        <f t="shared" si="1"/>
        <v>22.048187380800002</v>
      </c>
      <c r="AE54">
        <v>0</v>
      </c>
      <c r="AF54" s="26"/>
      <c r="AG54">
        <f t="shared" si="2"/>
        <v>22.048187380800002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10.853934000000001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10.23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0.20164261920000001</v>
      </c>
      <c r="AD55">
        <f t="shared" si="1"/>
        <v>22.712291380799996</v>
      </c>
      <c r="AE55">
        <v>0</v>
      </c>
      <c r="AF55" s="26"/>
      <c r="AG55">
        <f t="shared" si="2"/>
        <v>22.712291380799996</v>
      </c>
      <c r="AI55" s="75">
        <f>PXIL!M55</f>
        <v>0</v>
      </c>
      <c r="AJ55" s="75">
        <f>PXIL!S55</f>
        <v>0</v>
      </c>
      <c r="AK55" s="75">
        <f>RTM_IEX!M55</f>
        <v>1.83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10.853934000000001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11.39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0.21185061920000003</v>
      </c>
      <c r="AD56">
        <f t="shared" si="1"/>
        <v>23.862083380800001</v>
      </c>
      <c r="AE56">
        <v>0</v>
      </c>
      <c r="AF56" s="26"/>
      <c r="AG56">
        <f t="shared" si="2"/>
        <v>23.862083380800001</v>
      </c>
      <c r="AI56" s="75">
        <f>PXIL!M56</f>
        <v>0</v>
      </c>
      <c r="AJ56" s="75">
        <f>PXIL!S56</f>
        <v>0</v>
      </c>
      <c r="AK56" s="75">
        <f>RTM_IEX!M56</f>
        <v>1.83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10.853934000000001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0.21185061920000003</v>
      </c>
      <c r="AD57">
        <f t="shared" si="1"/>
        <v>23.862083380800001</v>
      </c>
      <c r="AE57">
        <v>0</v>
      </c>
      <c r="AF57" s="26"/>
      <c r="AG57">
        <f t="shared" si="2"/>
        <v>23.862083380800001</v>
      </c>
      <c r="AI57" s="75">
        <f>PXIL!M57</f>
        <v>0</v>
      </c>
      <c r="AJ57" s="75">
        <f>PXIL!S57</f>
        <v>0</v>
      </c>
      <c r="AK57" s="75">
        <f>RTM_IEX!M57</f>
        <v>1.83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10.853934000000001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1.25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0.1226186192</v>
      </c>
      <c r="AD58">
        <f t="shared" si="1"/>
        <v>13.8113153808</v>
      </c>
      <c r="AE58">
        <v>0</v>
      </c>
      <c r="AF58" s="26"/>
      <c r="AG58">
        <f t="shared" si="2"/>
        <v>13.8113153808</v>
      </c>
      <c r="AI58" s="75">
        <f>PXIL!M58</f>
        <v>0</v>
      </c>
      <c r="AJ58" s="75">
        <f>PXIL!S58</f>
        <v>0</v>
      </c>
      <c r="AK58" s="75">
        <f>RTM_IEX!M58</f>
        <v>1.83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10.853934000000001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8.01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0.18210661920000001</v>
      </c>
      <c r="AD59">
        <f t="shared" si="1"/>
        <v>20.5118273808</v>
      </c>
      <c r="AE59">
        <v>0</v>
      </c>
      <c r="AF59" s="26"/>
      <c r="AG59">
        <f t="shared" si="2"/>
        <v>20.5118273808</v>
      </c>
      <c r="AI59" s="75">
        <f>PXIL!M59</f>
        <v>0</v>
      </c>
      <c r="AJ59" s="75">
        <f>PXIL!S59</f>
        <v>0</v>
      </c>
      <c r="AK59" s="75">
        <f>RTM_IEX!M59</f>
        <v>1.83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10.853934000000001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9.5500000000000007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0.19565861920000002</v>
      </c>
      <c r="AD60">
        <f t="shared" si="1"/>
        <v>22.038275380799998</v>
      </c>
      <c r="AE60">
        <v>0</v>
      </c>
      <c r="AF60" s="26"/>
      <c r="AG60">
        <f t="shared" si="2"/>
        <v>22.038275380799998</v>
      </c>
      <c r="AI60" s="75">
        <f>PXIL!M60</f>
        <v>0</v>
      </c>
      <c r="AJ60" s="75">
        <f>PXIL!S60</f>
        <v>0</v>
      </c>
      <c r="AK60" s="75">
        <f>RTM_IEX!M60</f>
        <v>1.83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10.853934000000001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11.39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0.21185061920000003</v>
      </c>
      <c r="AD61">
        <f t="shared" si="1"/>
        <v>23.862083380800001</v>
      </c>
      <c r="AE61">
        <v>0</v>
      </c>
      <c r="AF61" s="26"/>
      <c r="AG61">
        <f t="shared" si="2"/>
        <v>23.862083380800001</v>
      </c>
      <c r="AI61" s="75">
        <f>PXIL!M61</f>
        <v>0</v>
      </c>
      <c r="AJ61" s="75">
        <f>PXIL!S61</f>
        <v>0</v>
      </c>
      <c r="AK61" s="75">
        <f>RTM_IEX!M61</f>
        <v>1.83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10.853934000000001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8.11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0.18298661920000003</v>
      </c>
      <c r="AD62">
        <f t="shared" si="1"/>
        <v>20.610947380799999</v>
      </c>
      <c r="AE62">
        <v>0</v>
      </c>
      <c r="AF62" s="26"/>
      <c r="AG62">
        <f t="shared" si="2"/>
        <v>20.610947380799999</v>
      </c>
      <c r="AI62" s="75">
        <f>PXIL!M62</f>
        <v>0</v>
      </c>
      <c r="AJ62" s="75">
        <f>PXIL!S62</f>
        <v>0</v>
      </c>
      <c r="AK62" s="75">
        <f>RTM_IEX!M62</f>
        <v>1.83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10.853934000000001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8.1999999999999993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0.18377861919999999</v>
      </c>
      <c r="AD63">
        <f t="shared" si="1"/>
        <v>20.700155380799995</v>
      </c>
      <c r="AE63">
        <v>0</v>
      </c>
      <c r="AF63" s="26"/>
      <c r="AG63">
        <f t="shared" si="2"/>
        <v>20.700155380799995</v>
      </c>
      <c r="AI63" s="75">
        <f>PXIL!M63</f>
        <v>0</v>
      </c>
      <c r="AJ63" s="75">
        <f>PXIL!S63</f>
        <v>0</v>
      </c>
      <c r="AK63" s="75">
        <f>RTM_IEX!M63</f>
        <v>1.83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10.853934000000001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9.5500000000000007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0.19565861920000002</v>
      </c>
      <c r="AD64">
        <f t="shared" si="1"/>
        <v>22.038275380799998</v>
      </c>
      <c r="AE64">
        <v>0</v>
      </c>
      <c r="AF64" s="26"/>
      <c r="AG64">
        <f t="shared" si="2"/>
        <v>22.038275380799998</v>
      </c>
      <c r="AI64" s="75">
        <f>PXIL!M64</f>
        <v>0</v>
      </c>
      <c r="AJ64" s="75">
        <f>PXIL!S64</f>
        <v>0</v>
      </c>
      <c r="AK64" s="75">
        <f>RTM_IEX!M64</f>
        <v>1.83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10.853934000000001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0.13713861920000001</v>
      </c>
      <c r="AD65">
        <f t="shared" si="1"/>
        <v>15.446795380800001</v>
      </c>
      <c r="AE65">
        <v>0</v>
      </c>
      <c r="AF65" s="26"/>
      <c r="AG65">
        <f t="shared" si="2"/>
        <v>15.446795380800001</v>
      </c>
      <c r="AI65" s="75">
        <f>PXIL!M65</f>
        <v>0</v>
      </c>
      <c r="AJ65" s="75">
        <f>PXIL!S65</f>
        <v>0</v>
      </c>
      <c r="AK65" s="75">
        <f>RTM_IEX!M65</f>
        <v>1.83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10.853934000000001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10.52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0.20419461920000001</v>
      </c>
      <c r="AD66">
        <f t="shared" si="1"/>
        <v>22.999739380799998</v>
      </c>
      <c r="AE66">
        <v>0</v>
      </c>
      <c r="AF66" s="26"/>
      <c r="AG66">
        <f t="shared" si="2"/>
        <v>22.999739380799998</v>
      </c>
      <c r="AI66" s="75">
        <f>PXIL!M66</f>
        <v>0</v>
      </c>
      <c r="AJ66" s="75">
        <f>PXIL!S66</f>
        <v>0</v>
      </c>
      <c r="AK66" s="75">
        <f>RTM_IEX!M66</f>
        <v>1.83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10.853934000000001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10.130000000000001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0.20076261920000002</v>
      </c>
      <c r="AD67">
        <f t="shared" si="1"/>
        <v>22.613171380800004</v>
      </c>
      <c r="AE67">
        <v>0</v>
      </c>
      <c r="AF67" s="26"/>
      <c r="AG67">
        <f t="shared" si="2"/>
        <v>22.613171380800004</v>
      </c>
      <c r="AI67" s="75">
        <f>PXIL!M67</f>
        <v>0</v>
      </c>
      <c r="AJ67" s="75">
        <f>PXIL!S67</f>
        <v>0</v>
      </c>
      <c r="AK67" s="75">
        <f>RTM_IEX!M67</f>
        <v>1.83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10.853934000000001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11.39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0.21185061920000003</v>
      </c>
      <c r="AD68">
        <f t="shared" ref="AD68:AD98" si="4">SUM(B68:AB68,AI68:AR68)-AC68</f>
        <v>23.862083380800001</v>
      </c>
      <c r="AE68">
        <v>0</v>
      </c>
      <c r="AF68" s="26"/>
      <c r="AG68">
        <f t="shared" ref="AG68:AG98" si="5">SUM(AD68:AF68)</f>
        <v>23.862083380800001</v>
      </c>
      <c r="AI68" s="75">
        <f>PXIL!M68</f>
        <v>0</v>
      </c>
      <c r="AJ68" s="75">
        <f>PXIL!S68</f>
        <v>0</v>
      </c>
      <c r="AK68" s="75">
        <f>RTM_IEX!M68</f>
        <v>1.83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10.853934000000001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0.20753861920000002</v>
      </c>
      <c r="AD69">
        <f t="shared" si="4"/>
        <v>23.376395380799998</v>
      </c>
      <c r="AE69">
        <v>0</v>
      </c>
      <c r="AF69" s="26"/>
      <c r="AG69">
        <f t="shared" si="5"/>
        <v>23.376395380799998</v>
      </c>
      <c r="AI69" s="75">
        <f>PXIL!M69</f>
        <v>0</v>
      </c>
      <c r="AJ69" s="75">
        <f>PXIL!S69</f>
        <v>0</v>
      </c>
      <c r="AK69" s="75">
        <f>RTM_IEX!M69</f>
        <v>1.83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10.853934000000001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7.72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0.17955461920000002</v>
      </c>
      <c r="AD70">
        <f t="shared" si="4"/>
        <v>20.224379380799999</v>
      </c>
      <c r="AE70">
        <v>0</v>
      </c>
      <c r="AF70" s="26"/>
      <c r="AG70">
        <f t="shared" si="5"/>
        <v>20.224379380799999</v>
      </c>
      <c r="AI70" s="75">
        <f>PXIL!M70</f>
        <v>0</v>
      </c>
      <c r="AJ70" s="75">
        <f>PXIL!S70</f>
        <v>0</v>
      </c>
      <c r="AK70" s="75">
        <f>RTM_IEX!M70</f>
        <v>1.83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10.853934000000001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11.39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0.21185061920000003</v>
      </c>
      <c r="AD71">
        <f t="shared" si="4"/>
        <v>23.862083380800001</v>
      </c>
      <c r="AE71">
        <v>0</v>
      </c>
      <c r="AF71" s="26"/>
      <c r="AG71">
        <f t="shared" si="5"/>
        <v>23.862083380800001</v>
      </c>
      <c r="AI71" s="75">
        <f>PXIL!M71</f>
        <v>0</v>
      </c>
      <c r="AJ71" s="75">
        <f>PXIL!S71</f>
        <v>0</v>
      </c>
      <c r="AK71" s="75">
        <f>RTM_IEX!M71</f>
        <v>1.83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10.853934000000001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4.4400000000000004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0.15069061920000001</v>
      </c>
      <c r="AD72">
        <f t="shared" si="4"/>
        <v>16.9732433808</v>
      </c>
      <c r="AE72">
        <v>0</v>
      </c>
      <c r="AF72" s="26"/>
      <c r="AG72">
        <f t="shared" si="5"/>
        <v>16.9732433808</v>
      </c>
      <c r="AI72" s="75">
        <f>PXIL!M72</f>
        <v>0</v>
      </c>
      <c r="AJ72" s="75">
        <f>PXIL!S72</f>
        <v>0</v>
      </c>
      <c r="AK72" s="75">
        <f>RTM_IEX!M72</f>
        <v>1.83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10.853934000000001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11.19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0.21009061920000002</v>
      </c>
      <c r="AD73">
        <f t="shared" si="4"/>
        <v>23.663843380799999</v>
      </c>
      <c r="AE73">
        <v>0</v>
      </c>
      <c r="AF73" s="26"/>
      <c r="AG73">
        <f t="shared" si="5"/>
        <v>23.663843380799999</v>
      </c>
      <c r="AI73" s="75">
        <f>PXIL!M73</f>
        <v>0</v>
      </c>
      <c r="AJ73" s="75">
        <f>PXIL!S73</f>
        <v>0</v>
      </c>
      <c r="AK73" s="75">
        <f>RTM_IEX!M73</f>
        <v>1.83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10.853934000000001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10.62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0.20507461920000003</v>
      </c>
      <c r="AD74">
        <f t="shared" si="4"/>
        <v>23.098859380799997</v>
      </c>
      <c r="AE74">
        <v>0</v>
      </c>
      <c r="AF74" s="26"/>
      <c r="AG74">
        <f t="shared" si="5"/>
        <v>23.098859380799997</v>
      </c>
      <c r="AI74" s="75">
        <f>PXIL!M74</f>
        <v>0</v>
      </c>
      <c r="AJ74" s="75">
        <f>PXIL!S74</f>
        <v>0</v>
      </c>
      <c r="AK74" s="75">
        <f>RTM_IEX!M74</f>
        <v>1.83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10.853934000000001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0.21185061920000003</v>
      </c>
      <c r="AD75">
        <f t="shared" si="4"/>
        <v>23.862083380800001</v>
      </c>
      <c r="AE75">
        <v>0</v>
      </c>
      <c r="AF75" s="26"/>
      <c r="AG75">
        <f t="shared" si="5"/>
        <v>23.862083380800001</v>
      </c>
      <c r="AI75" s="75">
        <f>PXIL!M75</f>
        <v>0</v>
      </c>
      <c r="AJ75" s="75">
        <f>PXIL!S75</f>
        <v>0</v>
      </c>
      <c r="AK75" s="75">
        <f>RTM_IEX!M75</f>
        <v>1.83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10.853934000000001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0.17533061920000004</v>
      </c>
      <c r="AD76">
        <f t="shared" si="4"/>
        <v>19.748603380800002</v>
      </c>
      <c r="AE76">
        <v>0</v>
      </c>
      <c r="AF76" s="26"/>
      <c r="AG76">
        <f t="shared" si="5"/>
        <v>19.748603380800002</v>
      </c>
      <c r="AI76" s="75">
        <f>PXIL!M76</f>
        <v>0</v>
      </c>
      <c r="AJ76" s="75">
        <f>PXIL!S76</f>
        <v>0</v>
      </c>
      <c r="AK76" s="75">
        <f>RTM_IEX!M76</f>
        <v>1.83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10.853934000000001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0.18122661920000002</v>
      </c>
      <c r="AD77">
        <f t="shared" si="4"/>
        <v>20.412707380799997</v>
      </c>
      <c r="AE77">
        <v>0</v>
      </c>
      <c r="AF77" s="26"/>
      <c r="AG77">
        <f t="shared" si="5"/>
        <v>20.412707380799997</v>
      </c>
      <c r="AI77" s="75">
        <f>PXIL!M77</f>
        <v>0</v>
      </c>
      <c r="AJ77" s="75">
        <f>PXIL!S77</f>
        <v>0</v>
      </c>
      <c r="AK77" s="75">
        <f>RTM_IEX!M77</f>
        <v>1.83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10.853934000000001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7.24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0.17533061920000004</v>
      </c>
      <c r="AD78">
        <f t="shared" si="4"/>
        <v>19.748603380800002</v>
      </c>
      <c r="AE78">
        <v>0</v>
      </c>
      <c r="AF78" s="26"/>
      <c r="AG78">
        <f t="shared" si="5"/>
        <v>19.748603380800002</v>
      </c>
      <c r="AI78" s="75">
        <f>PXIL!M78</f>
        <v>0</v>
      </c>
      <c r="AJ78" s="75">
        <f>PXIL!S78</f>
        <v>0</v>
      </c>
      <c r="AK78" s="75">
        <f>RTM_IEX!M78</f>
        <v>1.83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10.853934000000001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0.11505061920000001</v>
      </c>
      <c r="AD79">
        <f t="shared" si="4"/>
        <v>12.958883380800001</v>
      </c>
      <c r="AE79">
        <v>0</v>
      </c>
      <c r="AF79" s="26"/>
      <c r="AG79">
        <f t="shared" si="5"/>
        <v>12.958883380800001</v>
      </c>
      <c r="AI79" s="75">
        <f>PXIL!M79</f>
        <v>0</v>
      </c>
      <c r="AJ79" s="75">
        <f>PXIL!S79</f>
        <v>0</v>
      </c>
      <c r="AK79" s="75">
        <f>RTM_IEX!M79</f>
        <v>1.83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10.853934000000001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8.7799999999999994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0.18888261920000002</v>
      </c>
      <c r="AD80">
        <f t="shared" si="4"/>
        <v>21.275051380800001</v>
      </c>
      <c r="AE80">
        <v>0</v>
      </c>
      <c r="AF80" s="26"/>
      <c r="AG80">
        <f t="shared" si="5"/>
        <v>21.275051380800001</v>
      </c>
      <c r="AI80" s="75">
        <f>PXIL!M80</f>
        <v>0</v>
      </c>
      <c r="AJ80" s="75">
        <f>PXIL!S80</f>
        <v>0</v>
      </c>
      <c r="AK80" s="75">
        <f>RTM_IEX!M80</f>
        <v>1.83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10.853934000000001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0.21185061920000003</v>
      </c>
      <c r="AD81">
        <f t="shared" si="4"/>
        <v>23.862083380800001</v>
      </c>
      <c r="AE81">
        <v>0</v>
      </c>
      <c r="AF81" s="26"/>
      <c r="AG81">
        <f t="shared" si="5"/>
        <v>23.862083380800001</v>
      </c>
      <c r="AI81" s="75">
        <f>PXIL!M81</f>
        <v>0</v>
      </c>
      <c r="AJ81" s="75">
        <f>PXIL!S81</f>
        <v>0</v>
      </c>
      <c r="AK81" s="75">
        <f>RTM_IEX!M81</f>
        <v>1.83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10.853934000000001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0.21185061920000003</v>
      </c>
      <c r="AD82">
        <f t="shared" si="4"/>
        <v>23.862083380800001</v>
      </c>
      <c r="AE82">
        <v>0</v>
      </c>
      <c r="AF82" s="26"/>
      <c r="AG82">
        <f t="shared" si="5"/>
        <v>23.862083380800001</v>
      </c>
      <c r="AI82" s="75">
        <f>PXIL!M82</f>
        <v>0</v>
      </c>
      <c r="AJ82" s="75">
        <f>PXIL!S82</f>
        <v>0</v>
      </c>
      <c r="AK82" s="75">
        <f>RTM_IEX!M82</f>
        <v>1.83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10.853934000000001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11.38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0.21176261920000003</v>
      </c>
      <c r="AD83">
        <f t="shared" si="4"/>
        <v>23.852171380800002</v>
      </c>
      <c r="AE83">
        <v>0</v>
      </c>
      <c r="AF83" s="26"/>
      <c r="AG83">
        <f t="shared" si="5"/>
        <v>23.852171380800002</v>
      </c>
      <c r="AI83" s="75">
        <f>PXIL!M83</f>
        <v>0</v>
      </c>
      <c r="AJ83" s="75">
        <f>PXIL!S83</f>
        <v>0</v>
      </c>
      <c r="AK83" s="75">
        <f>RTM_IEX!M83</f>
        <v>1.83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10.853934000000001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0.20841861920000004</v>
      </c>
      <c r="AD84">
        <f t="shared" si="4"/>
        <v>23.475515380800001</v>
      </c>
      <c r="AE84">
        <v>0</v>
      </c>
      <c r="AF84" s="26"/>
      <c r="AG84">
        <f t="shared" si="5"/>
        <v>23.475515380800001</v>
      </c>
      <c r="AI84" s="75">
        <f>PXIL!M84</f>
        <v>0</v>
      </c>
      <c r="AJ84" s="75">
        <f>PXIL!S84</f>
        <v>0</v>
      </c>
      <c r="AK84" s="75">
        <f>RTM_IEX!M84</f>
        <v>1.83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10.853934000000001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11.39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0.21185061920000003</v>
      </c>
      <c r="AD85">
        <f t="shared" si="4"/>
        <v>23.862083380800001</v>
      </c>
      <c r="AE85">
        <v>0</v>
      </c>
      <c r="AF85" s="26"/>
      <c r="AG85">
        <f t="shared" si="5"/>
        <v>23.862083380800001</v>
      </c>
      <c r="AI85" s="75">
        <f>PXIL!M85</f>
        <v>0</v>
      </c>
      <c r="AJ85" s="75">
        <f>PXIL!S85</f>
        <v>0</v>
      </c>
      <c r="AK85" s="75">
        <f>RTM_IEX!M85</f>
        <v>1.83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10.853934000000001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0.15746661920000002</v>
      </c>
      <c r="AD86">
        <f t="shared" si="4"/>
        <v>17.736467380800001</v>
      </c>
      <c r="AE86">
        <v>0</v>
      </c>
      <c r="AF86" s="26"/>
      <c r="AG86">
        <f t="shared" si="5"/>
        <v>17.736467380800001</v>
      </c>
      <c r="AI86" s="75">
        <f>PXIL!M86</f>
        <v>0</v>
      </c>
      <c r="AJ86" s="75">
        <f>PXIL!S86</f>
        <v>0</v>
      </c>
      <c r="AK86" s="75">
        <f>RTM_IEX!M86</f>
        <v>1.83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10.853934000000001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10.81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0.20674661920000004</v>
      </c>
      <c r="AD87">
        <f t="shared" si="4"/>
        <v>23.287187380800003</v>
      </c>
      <c r="AE87">
        <v>0</v>
      </c>
      <c r="AF87" s="26"/>
      <c r="AG87">
        <f t="shared" si="5"/>
        <v>23.287187380800003</v>
      </c>
      <c r="AI87" s="75">
        <f>PXIL!M87</f>
        <v>0</v>
      </c>
      <c r="AJ87" s="75">
        <f>PXIL!S87</f>
        <v>0</v>
      </c>
      <c r="AK87" s="75">
        <f>RTM_IEX!M87</f>
        <v>1.83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10.853934000000001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10.130000000000001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0.20076261920000002</v>
      </c>
      <c r="AD88">
        <f t="shared" si="4"/>
        <v>22.613171380800004</v>
      </c>
      <c r="AE88">
        <v>0</v>
      </c>
      <c r="AF88" s="26"/>
      <c r="AG88">
        <f t="shared" si="5"/>
        <v>22.613171380800004</v>
      </c>
      <c r="AI88" s="75">
        <f>PXIL!M88</f>
        <v>0</v>
      </c>
      <c r="AJ88" s="75">
        <f>PXIL!S88</f>
        <v>0</v>
      </c>
      <c r="AK88" s="75">
        <f>RTM_IEX!M88</f>
        <v>1.83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10.853934000000001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8.9700000000000006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0.19055461920000002</v>
      </c>
      <c r="AD89">
        <f t="shared" si="4"/>
        <v>21.463379380799999</v>
      </c>
      <c r="AE89">
        <v>0</v>
      </c>
      <c r="AF89" s="26"/>
      <c r="AG89">
        <f t="shared" si="5"/>
        <v>21.463379380799999</v>
      </c>
      <c r="AI89" s="75">
        <f>PXIL!M89</f>
        <v>0</v>
      </c>
      <c r="AJ89" s="75">
        <f>PXIL!S89</f>
        <v>0</v>
      </c>
      <c r="AK89" s="75">
        <f>RTM_IEX!M89</f>
        <v>1.83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10.853934000000001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7.04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0.17357061920000003</v>
      </c>
      <c r="AD90">
        <f t="shared" si="4"/>
        <v>19.5503633808</v>
      </c>
      <c r="AE90">
        <v>0</v>
      </c>
      <c r="AF90" s="26"/>
      <c r="AG90">
        <f t="shared" si="5"/>
        <v>19.5503633808</v>
      </c>
      <c r="AI90" s="75">
        <f>PXIL!M90</f>
        <v>0</v>
      </c>
      <c r="AJ90" s="75">
        <f>PXIL!S90</f>
        <v>0</v>
      </c>
      <c r="AK90" s="75">
        <f>RTM_IEX!M90</f>
        <v>1.83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10.853934000000001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7.82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0.18043461920000003</v>
      </c>
      <c r="AD91">
        <f t="shared" si="4"/>
        <v>20.323499380800001</v>
      </c>
      <c r="AE91">
        <v>0</v>
      </c>
      <c r="AF91" s="26"/>
      <c r="AG91">
        <f t="shared" si="5"/>
        <v>20.323499380800001</v>
      </c>
      <c r="AI91" s="75">
        <f>PXIL!M91</f>
        <v>0</v>
      </c>
      <c r="AJ91" s="75">
        <f>PXIL!S91</f>
        <v>0</v>
      </c>
      <c r="AK91" s="75">
        <f>RTM_IEX!M91</f>
        <v>1.83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10.853934000000001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10.130000000000001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0.20076261920000002</v>
      </c>
      <c r="AD92">
        <f t="shared" si="4"/>
        <v>22.613171380800004</v>
      </c>
      <c r="AE92">
        <v>0</v>
      </c>
      <c r="AF92" s="26"/>
      <c r="AG92">
        <f t="shared" si="5"/>
        <v>22.613171380800004</v>
      </c>
      <c r="AI92" s="75">
        <f>PXIL!M92</f>
        <v>0</v>
      </c>
      <c r="AJ92" s="75">
        <f>PXIL!S92</f>
        <v>0</v>
      </c>
      <c r="AK92" s="75">
        <f>RTM_IEX!M92</f>
        <v>1.83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10.853934000000001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0.77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0.1183946192</v>
      </c>
      <c r="AD93">
        <f t="shared" si="4"/>
        <v>13.3355393808</v>
      </c>
      <c r="AE93">
        <v>0</v>
      </c>
      <c r="AF93" s="26"/>
      <c r="AG93">
        <f t="shared" si="5"/>
        <v>13.3355393808</v>
      </c>
      <c r="AI93" s="75">
        <f>PXIL!M93</f>
        <v>0</v>
      </c>
      <c r="AJ93" s="75">
        <f>PXIL!S93</f>
        <v>0</v>
      </c>
      <c r="AK93" s="75">
        <f>RTM_IEX!M93</f>
        <v>1.83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10.853934000000001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0.19653861920000001</v>
      </c>
      <c r="AD94">
        <f t="shared" si="4"/>
        <v>22.137395380800001</v>
      </c>
      <c r="AE94">
        <v>0</v>
      </c>
      <c r="AF94" s="26"/>
      <c r="AG94">
        <f t="shared" si="5"/>
        <v>22.137395380800001</v>
      </c>
      <c r="AI94" s="75">
        <f>PXIL!M94</f>
        <v>0</v>
      </c>
      <c r="AJ94" s="75">
        <f>PXIL!S94</f>
        <v>0</v>
      </c>
      <c r="AK94" s="75">
        <f>RTM_IEX!M94</f>
        <v>1.83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10.853934000000001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8.11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0.18298661920000003</v>
      </c>
      <c r="AD95">
        <f t="shared" si="4"/>
        <v>20.610947380799999</v>
      </c>
      <c r="AE95">
        <v>0</v>
      </c>
      <c r="AF95" s="26"/>
      <c r="AG95">
        <f t="shared" si="5"/>
        <v>20.610947380799999</v>
      </c>
      <c r="AI95" s="75">
        <f>PXIL!M95</f>
        <v>0</v>
      </c>
      <c r="AJ95" s="75">
        <f>PXIL!S95</f>
        <v>0</v>
      </c>
      <c r="AK95" s="75">
        <f>RTM_IEX!M95</f>
        <v>1.83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10.853934000000001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0.15746661920000002</v>
      </c>
      <c r="AD96">
        <f t="shared" si="4"/>
        <v>17.736467380800001</v>
      </c>
      <c r="AE96">
        <v>0</v>
      </c>
      <c r="AF96" s="26"/>
      <c r="AG96">
        <f t="shared" si="5"/>
        <v>17.736467380800001</v>
      </c>
      <c r="AI96" s="75">
        <f>PXIL!M96</f>
        <v>0</v>
      </c>
      <c r="AJ96" s="75">
        <f>PXIL!S96</f>
        <v>0</v>
      </c>
      <c r="AK96" s="75">
        <f>RTM_IEX!M96</f>
        <v>1.83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10.853934000000001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0.14646661920000001</v>
      </c>
      <c r="AD97">
        <f t="shared" si="4"/>
        <v>16.4974673808</v>
      </c>
      <c r="AE97">
        <v>0</v>
      </c>
      <c r="AF97" s="26"/>
      <c r="AG97">
        <f t="shared" si="5"/>
        <v>16.4974673808</v>
      </c>
      <c r="AI97" s="75">
        <f>PXIL!M97</f>
        <v>0</v>
      </c>
      <c r="AJ97" s="75">
        <f>PXIL!S97</f>
        <v>0</v>
      </c>
      <c r="AK97" s="75">
        <f>RTM_IEX!M97</f>
        <v>1.83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10.853934000000001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0.12860261920000002</v>
      </c>
      <c r="AD98">
        <f t="shared" si="4"/>
        <v>14.4853313808</v>
      </c>
      <c r="AE98">
        <v>0</v>
      </c>
      <c r="AF98" s="26"/>
      <c r="AG98">
        <f t="shared" si="5"/>
        <v>14.4853313808</v>
      </c>
      <c r="AI98" s="75">
        <f>PXIL!M98</f>
        <v>0</v>
      </c>
      <c r="AJ98" s="75">
        <f>PXIL!S98</f>
        <v>0</v>
      </c>
      <c r="AK98" s="75">
        <f>RTM_IEX!M98</f>
        <v>1.83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0.25972260824999971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0.20130499999999998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4.2341869525999989E-3</v>
      </c>
      <c r="AD99">
        <f t="shared" si="6"/>
        <v>0.47692342129739984</v>
      </c>
      <c r="AE99">
        <f t="shared" ref="AE99:AR99" si="8">SUM(AE3:AE98)/4000</f>
        <v>0</v>
      </c>
      <c r="AG99">
        <f t="shared" si="8"/>
        <v>0.47692342129739984</v>
      </c>
      <c r="AI99">
        <f t="shared" si="8"/>
        <v>0</v>
      </c>
      <c r="AJ99">
        <f t="shared" si="8"/>
        <v>0</v>
      </c>
      <c r="AK99">
        <f t="shared" si="8"/>
        <v>2.0129999999999985E-2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120</v>
      </c>
      <c r="C3" s="16">
        <f>'[1]02'!C5</f>
        <v>0</v>
      </c>
      <c r="D3" s="16">
        <f>'[1]02'!D5</f>
        <v>203</v>
      </c>
      <c r="E3" s="16">
        <f>'[1]02'!E5</f>
        <v>0</v>
      </c>
      <c r="F3" s="15">
        <f>SUM(B3:E3)</f>
        <v>323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120</v>
      </c>
      <c r="C4" s="16">
        <f>'[1]02'!C6</f>
        <v>0</v>
      </c>
      <c r="D4" s="16">
        <f>'[1]02'!D6</f>
        <v>203</v>
      </c>
      <c r="E4" s="16">
        <f>'[1]02'!E6</f>
        <v>0</v>
      </c>
      <c r="F4" s="15">
        <f>SUM(B4:E4)</f>
        <v>323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120</v>
      </c>
      <c r="C5" s="16">
        <f>'[1]02'!C7</f>
        <v>0</v>
      </c>
      <c r="D5" s="16">
        <f>'[1]02'!D7</f>
        <v>203</v>
      </c>
      <c r="E5" s="16">
        <f>'[1]02'!E7</f>
        <v>0</v>
      </c>
      <c r="F5" s="15">
        <f t="shared" ref="F5:F68" si="6">SUM(B5:E5)</f>
        <v>323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120</v>
      </c>
      <c r="C6" s="16">
        <f>'[1]02'!C8</f>
        <v>0</v>
      </c>
      <c r="D6" s="16">
        <f>'[1]02'!D8</f>
        <v>203</v>
      </c>
      <c r="E6" s="16">
        <f>'[1]02'!E8</f>
        <v>0</v>
      </c>
      <c r="F6" s="15">
        <f t="shared" si="6"/>
        <v>323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120</v>
      </c>
      <c r="C7" s="16">
        <f>'[1]02'!C9</f>
        <v>0</v>
      </c>
      <c r="D7" s="16">
        <f>'[1]02'!D9</f>
        <v>203</v>
      </c>
      <c r="E7" s="16">
        <f>'[1]02'!E9</f>
        <v>0</v>
      </c>
      <c r="F7" s="15">
        <f t="shared" si="6"/>
        <v>323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120</v>
      </c>
      <c r="C8" s="16">
        <f>'[1]02'!C10</f>
        <v>0</v>
      </c>
      <c r="D8" s="16">
        <f>'[1]02'!D10</f>
        <v>203</v>
      </c>
      <c r="E8" s="16">
        <f>'[1]02'!E10</f>
        <v>0</v>
      </c>
      <c r="F8" s="15">
        <f t="shared" si="6"/>
        <v>323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120</v>
      </c>
      <c r="C9" s="16">
        <f>'[1]02'!C11</f>
        <v>0</v>
      </c>
      <c r="D9" s="16">
        <f>'[1]02'!D11</f>
        <v>203</v>
      </c>
      <c r="E9" s="16">
        <f>'[1]02'!E11</f>
        <v>0</v>
      </c>
      <c r="F9" s="15">
        <f t="shared" si="6"/>
        <v>323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120</v>
      </c>
      <c r="C10" s="16">
        <f>'[1]02'!C12</f>
        <v>0</v>
      </c>
      <c r="D10" s="16">
        <f>'[1]02'!D12</f>
        <v>203</v>
      </c>
      <c r="E10" s="16">
        <f>'[1]02'!E12</f>
        <v>0</v>
      </c>
      <c r="F10" s="15">
        <f t="shared" si="6"/>
        <v>323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120</v>
      </c>
      <c r="C11" s="16">
        <f>'[1]02'!C13</f>
        <v>0</v>
      </c>
      <c r="D11" s="16">
        <f>'[1]02'!D13</f>
        <v>203</v>
      </c>
      <c r="E11" s="16">
        <f>'[1]02'!E13</f>
        <v>0</v>
      </c>
      <c r="F11" s="15">
        <f t="shared" si="6"/>
        <v>323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120</v>
      </c>
      <c r="C12" s="16">
        <f>'[1]02'!C14</f>
        <v>0</v>
      </c>
      <c r="D12" s="16">
        <f>'[1]02'!D14</f>
        <v>203</v>
      </c>
      <c r="E12" s="16">
        <f>'[1]02'!E14</f>
        <v>0</v>
      </c>
      <c r="F12" s="15">
        <f t="shared" si="6"/>
        <v>323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120</v>
      </c>
      <c r="C13" s="16">
        <f>'[1]02'!C15</f>
        <v>0</v>
      </c>
      <c r="D13" s="16">
        <f>'[1]02'!D15</f>
        <v>203</v>
      </c>
      <c r="E13" s="16">
        <f>'[1]02'!E15</f>
        <v>0</v>
      </c>
      <c r="F13" s="15">
        <f t="shared" si="6"/>
        <v>323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120</v>
      </c>
      <c r="C14" s="16">
        <f>'[1]02'!C16</f>
        <v>0</v>
      </c>
      <c r="D14" s="16">
        <f>'[1]02'!D16</f>
        <v>203</v>
      </c>
      <c r="E14" s="16">
        <f>'[1]02'!E16</f>
        <v>0</v>
      </c>
      <c r="F14" s="15">
        <f t="shared" si="6"/>
        <v>323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120</v>
      </c>
      <c r="C15" s="16">
        <f>'[1]02'!C17</f>
        <v>0</v>
      </c>
      <c r="D15" s="16">
        <f>'[1]02'!D17</f>
        <v>203</v>
      </c>
      <c r="E15" s="16">
        <f>'[1]02'!E17</f>
        <v>0</v>
      </c>
      <c r="F15" s="15">
        <f t="shared" si="6"/>
        <v>323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120</v>
      </c>
      <c r="C16" s="16">
        <f>'[1]02'!C18</f>
        <v>0</v>
      </c>
      <c r="D16" s="16">
        <f>'[1]02'!D18</f>
        <v>203</v>
      </c>
      <c r="E16" s="16">
        <f>'[1]02'!E18</f>
        <v>0</v>
      </c>
      <c r="F16" s="15">
        <f t="shared" si="6"/>
        <v>323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120</v>
      </c>
      <c r="C17" s="16">
        <f>'[1]02'!C19</f>
        <v>0</v>
      </c>
      <c r="D17" s="16">
        <f>'[1]02'!D19</f>
        <v>203</v>
      </c>
      <c r="E17" s="16">
        <f>'[1]02'!E19</f>
        <v>0</v>
      </c>
      <c r="F17" s="15">
        <f t="shared" si="6"/>
        <v>323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120</v>
      </c>
      <c r="C18" s="16">
        <f>'[1]02'!C20</f>
        <v>0</v>
      </c>
      <c r="D18" s="16">
        <f>'[1]02'!D20</f>
        <v>203</v>
      </c>
      <c r="E18" s="16">
        <f>'[1]02'!E20</f>
        <v>0</v>
      </c>
      <c r="F18" s="15">
        <f t="shared" si="6"/>
        <v>323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120</v>
      </c>
      <c r="C19" s="16">
        <f>'[1]02'!C21</f>
        <v>0</v>
      </c>
      <c r="D19" s="16">
        <f>'[1]02'!D21</f>
        <v>203</v>
      </c>
      <c r="E19" s="16">
        <f>'[1]02'!E21</f>
        <v>0</v>
      </c>
      <c r="F19" s="15">
        <f t="shared" si="6"/>
        <v>323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120</v>
      </c>
      <c r="C20" s="16">
        <f>'[1]02'!C22</f>
        <v>0</v>
      </c>
      <c r="D20" s="16">
        <f>'[1]02'!D22</f>
        <v>203</v>
      </c>
      <c r="E20" s="16">
        <f>'[1]02'!E22</f>
        <v>0</v>
      </c>
      <c r="F20" s="15">
        <f t="shared" si="6"/>
        <v>323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120</v>
      </c>
      <c r="C21" s="16">
        <f>'[1]02'!C23</f>
        <v>0</v>
      </c>
      <c r="D21" s="16">
        <f>'[1]02'!D23</f>
        <v>203</v>
      </c>
      <c r="E21" s="16">
        <f>'[1]02'!E23</f>
        <v>0</v>
      </c>
      <c r="F21" s="15">
        <f t="shared" si="6"/>
        <v>323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120</v>
      </c>
      <c r="C22" s="16">
        <f>'[1]02'!C24</f>
        <v>0</v>
      </c>
      <c r="D22" s="16">
        <f>'[1]02'!D24</f>
        <v>203</v>
      </c>
      <c r="E22" s="16">
        <f>'[1]02'!E24</f>
        <v>0</v>
      </c>
      <c r="F22" s="15">
        <f t="shared" si="6"/>
        <v>323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120</v>
      </c>
      <c r="C23" s="16">
        <f>'[1]02'!C25</f>
        <v>0</v>
      </c>
      <c r="D23" s="16">
        <f>'[1]02'!D25</f>
        <v>203</v>
      </c>
      <c r="E23" s="16">
        <f>'[1]02'!E25</f>
        <v>0</v>
      </c>
      <c r="F23" s="15">
        <f t="shared" si="6"/>
        <v>323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120</v>
      </c>
      <c r="C24" s="16">
        <f>'[1]02'!C26</f>
        <v>0</v>
      </c>
      <c r="D24" s="16">
        <f>'[1]02'!D26</f>
        <v>203</v>
      </c>
      <c r="E24" s="16">
        <f>'[1]02'!E26</f>
        <v>0</v>
      </c>
      <c r="F24" s="15">
        <f t="shared" si="6"/>
        <v>323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120</v>
      </c>
      <c r="C25" s="16">
        <f>'[1]02'!C27</f>
        <v>0</v>
      </c>
      <c r="D25" s="16">
        <f>'[1]02'!D27</f>
        <v>203</v>
      </c>
      <c r="E25" s="16">
        <f>'[1]02'!E27</f>
        <v>0</v>
      </c>
      <c r="F25" s="15">
        <f t="shared" si="6"/>
        <v>323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120</v>
      </c>
      <c r="C26" s="16">
        <f>'[1]02'!C28</f>
        <v>0</v>
      </c>
      <c r="D26" s="16">
        <f>'[1]02'!D28</f>
        <v>203</v>
      </c>
      <c r="E26" s="16">
        <f>'[1]02'!E28</f>
        <v>0</v>
      </c>
      <c r="F26" s="15">
        <f t="shared" si="6"/>
        <v>323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120</v>
      </c>
      <c r="C27" s="16">
        <f>'[1]02'!C29</f>
        <v>0</v>
      </c>
      <c r="D27" s="16">
        <f>'[1]02'!D29</f>
        <v>203</v>
      </c>
      <c r="E27" s="16">
        <f>'[1]02'!E29</f>
        <v>0</v>
      </c>
      <c r="F27" s="15">
        <f t="shared" si="6"/>
        <v>323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120</v>
      </c>
      <c r="C28" s="16">
        <f>'[1]02'!C30</f>
        <v>0</v>
      </c>
      <c r="D28" s="16">
        <f>'[1]02'!D30</f>
        <v>203</v>
      </c>
      <c r="E28" s="16">
        <f>'[1]02'!E30</f>
        <v>0</v>
      </c>
      <c r="F28" s="15">
        <f t="shared" si="6"/>
        <v>323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120</v>
      </c>
      <c r="C29" s="16">
        <f>'[1]02'!C31</f>
        <v>0</v>
      </c>
      <c r="D29" s="16">
        <f>'[1]02'!D31</f>
        <v>203</v>
      </c>
      <c r="E29" s="16">
        <f>'[1]02'!E31</f>
        <v>0</v>
      </c>
      <c r="F29" s="15">
        <f t="shared" si="6"/>
        <v>323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120</v>
      </c>
      <c r="C30" s="16">
        <f>'[1]02'!C32</f>
        <v>0</v>
      </c>
      <c r="D30" s="16">
        <f>'[1]02'!D32</f>
        <v>203</v>
      </c>
      <c r="E30" s="16">
        <f>'[1]02'!E32</f>
        <v>0</v>
      </c>
      <c r="F30" s="15">
        <f t="shared" si="6"/>
        <v>323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120</v>
      </c>
      <c r="C31" s="16">
        <f>'[1]02'!C33</f>
        <v>0</v>
      </c>
      <c r="D31" s="16">
        <f>'[1]02'!D33</f>
        <v>203</v>
      </c>
      <c r="E31" s="16">
        <f>'[1]02'!E33</f>
        <v>0</v>
      </c>
      <c r="F31" s="15">
        <f t="shared" si="6"/>
        <v>323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120</v>
      </c>
      <c r="C32" s="16">
        <f>'[1]02'!C34</f>
        <v>0</v>
      </c>
      <c r="D32" s="16">
        <f>'[1]02'!D34</f>
        <v>203</v>
      </c>
      <c r="E32" s="16">
        <f>'[1]02'!E34</f>
        <v>0</v>
      </c>
      <c r="F32" s="15">
        <f t="shared" si="6"/>
        <v>323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120</v>
      </c>
      <c r="C33" s="16">
        <f>'[1]02'!C35</f>
        <v>0</v>
      </c>
      <c r="D33" s="16">
        <f>'[1]02'!D35</f>
        <v>203</v>
      </c>
      <c r="E33" s="16">
        <f>'[1]02'!E35</f>
        <v>0</v>
      </c>
      <c r="F33" s="15">
        <f t="shared" si="6"/>
        <v>323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120</v>
      </c>
      <c r="C34" s="16">
        <f>'[1]02'!C36</f>
        <v>0</v>
      </c>
      <c r="D34" s="16">
        <f>'[1]02'!D36</f>
        <v>203</v>
      </c>
      <c r="E34" s="16">
        <f>'[1]02'!E36</f>
        <v>0</v>
      </c>
      <c r="F34" s="15">
        <f t="shared" si="6"/>
        <v>323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120</v>
      </c>
      <c r="C35" s="16">
        <f>'[1]02'!C37</f>
        <v>0</v>
      </c>
      <c r="D35" s="16">
        <f>'[1]02'!D37</f>
        <v>203</v>
      </c>
      <c r="E35" s="16">
        <f>'[1]02'!E37</f>
        <v>0</v>
      </c>
      <c r="F35" s="15">
        <f t="shared" si="6"/>
        <v>323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120</v>
      </c>
      <c r="C36" s="16">
        <f>'[1]02'!C38</f>
        <v>0</v>
      </c>
      <c r="D36" s="16">
        <f>'[1]02'!D38</f>
        <v>203</v>
      </c>
      <c r="E36" s="16">
        <f>'[1]02'!E38</f>
        <v>0</v>
      </c>
      <c r="F36" s="15">
        <f t="shared" si="6"/>
        <v>323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120</v>
      </c>
      <c r="C37" s="16">
        <f>'[1]02'!C39</f>
        <v>0</v>
      </c>
      <c r="D37" s="16">
        <f>'[1]02'!D39</f>
        <v>203</v>
      </c>
      <c r="E37" s="16">
        <f>'[1]02'!E39</f>
        <v>0</v>
      </c>
      <c r="F37" s="15">
        <f t="shared" si="6"/>
        <v>323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120</v>
      </c>
      <c r="C38" s="16">
        <f>'[1]02'!C40</f>
        <v>0</v>
      </c>
      <c r="D38" s="16">
        <f>'[1]02'!D40</f>
        <v>203</v>
      </c>
      <c r="E38" s="16">
        <f>'[1]02'!E40</f>
        <v>0</v>
      </c>
      <c r="F38" s="15">
        <f t="shared" si="6"/>
        <v>323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120</v>
      </c>
      <c r="C39" s="16">
        <f>'[1]02'!C41</f>
        <v>0</v>
      </c>
      <c r="D39" s="16">
        <f>'[1]02'!D41</f>
        <v>203</v>
      </c>
      <c r="E39" s="16">
        <f>'[1]02'!E41</f>
        <v>0</v>
      </c>
      <c r="F39" s="15">
        <f t="shared" si="6"/>
        <v>323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120</v>
      </c>
      <c r="C40" s="16">
        <f>'[1]02'!C42</f>
        <v>0</v>
      </c>
      <c r="D40" s="16">
        <f>'[1]02'!D42</f>
        <v>203</v>
      </c>
      <c r="E40" s="16">
        <f>'[1]02'!E42</f>
        <v>0</v>
      </c>
      <c r="F40" s="15">
        <f t="shared" si="6"/>
        <v>323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120</v>
      </c>
      <c r="C41" s="16">
        <f>'[1]02'!C43</f>
        <v>0</v>
      </c>
      <c r="D41" s="16">
        <f>'[1]02'!D43</f>
        <v>203</v>
      </c>
      <c r="E41" s="16">
        <f>'[1]02'!E43</f>
        <v>0</v>
      </c>
      <c r="F41" s="15">
        <f t="shared" si="6"/>
        <v>323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120</v>
      </c>
      <c r="C42" s="16">
        <f>'[1]02'!C44</f>
        <v>0</v>
      </c>
      <c r="D42" s="16">
        <f>'[1]02'!D44</f>
        <v>203</v>
      </c>
      <c r="E42" s="16">
        <f>'[1]02'!E44</f>
        <v>0</v>
      </c>
      <c r="F42" s="15">
        <f t="shared" si="6"/>
        <v>323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120</v>
      </c>
      <c r="C43" s="16">
        <f>'[1]02'!C45</f>
        <v>0</v>
      </c>
      <c r="D43" s="16">
        <f>'[1]02'!D45</f>
        <v>203</v>
      </c>
      <c r="E43" s="16">
        <f>'[1]02'!E45</f>
        <v>0</v>
      </c>
      <c r="F43" s="15">
        <f t="shared" si="6"/>
        <v>323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120</v>
      </c>
      <c r="C44" s="16">
        <f>'[1]02'!C46</f>
        <v>0</v>
      </c>
      <c r="D44" s="16">
        <f>'[1]02'!D46</f>
        <v>203</v>
      </c>
      <c r="E44" s="16">
        <f>'[1]02'!E46</f>
        <v>0</v>
      </c>
      <c r="F44" s="15">
        <f t="shared" si="6"/>
        <v>323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120</v>
      </c>
      <c r="C45" s="16">
        <f>'[1]02'!C47</f>
        <v>0</v>
      </c>
      <c r="D45" s="16">
        <f>'[1]02'!D47</f>
        <v>203</v>
      </c>
      <c r="E45" s="16">
        <f>'[1]02'!E47</f>
        <v>0</v>
      </c>
      <c r="F45" s="15">
        <f t="shared" si="6"/>
        <v>323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120</v>
      </c>
      <c r="C46" s="16">
        <f>'[1]02'!C48</f>
        <v>0</v>
      </c>
      <c r="D46" s="16">
        <f>'[1]02'!D48</f>
        <v>203</v>
      </c>
      <c r="E46" s="16">
        <f>'[1]02'!E48</f>
        <v>0</v>
      </c>
      <c r="F46" s="15">
        <f t="shared" si="6"/>
        <v>323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120</v>
      </c>
      <c r="C47" s="16">
        <f>'[1]02'!C49</f>
        <v>0</v>
      </c>
      <c r="D47" s="16">
        <f>'[1]02'!D49</f>
        <v>203</v>
      </c>
      <c r="E47" s="16">
        <f>'[1]02'!E49</f>
        <v>0</v>
      </c>
      <c r="F47" s="15">
        <f t="shared" si="6"/>
        <v>323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120</v>
      </c>
      <c r="C48" s="16">
        <f>'[1]02'!C50</f>
        <v>0</v>
      </c>
      <c r="D48" s="16">
        <f>'[1]02'!D50</f>
        <v>203</v>
      </c>
      <c r="E48" s="16">
        <f>'[1]02'!E50</f>
        <v>0</v>
      </c>
      <c r="F48" s="15">
        <f t="shared" si="6"/>
        <v>323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120</v>
      </c>
      <c r="C49" s="16">
        <f>'[1]02'!C51</f>
        <v>0</v>
      </c>
      <c r="D49" s="16">
        <f>'[1]02'!D51</f>
        <v>203</v>
      </c>
      <c r="E49" s="16">
        <f>'[1]02'!E51</f>
        <v>0</v>
      </c>
      <c r="F49" s="15">
        <f t="shared" si="6"/>
        <v>323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120</v>
      </c>
      <c r="C50" s="16">
        <f>'[1]02'!C52</f>
        <v>0</v>
      </c>
      <c r="D50" s="16">
        <f>'[1]02'!D52</f>
        <v>203</v>
      </c>
      <c r="E50" s="16">
        <f>'[1]02'!E52</f>
        <v>0</v>
      </c>
      <c r="F50" s="15">
        <f t="shared" si="6"/>
        <v>323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120</v>
      </c>
      <c r="C51" s="16">
        <f>'[1]02'!C53</f>
        <v>0</v>
      </c>
      <c r="D51" s="16">
        <f>'[1]02'!D53</f>
        <v>203</v>
      </c>
      <c r="E51" s="16">
        <f>'[1]02'!E53</f>
        <v>0</v>
      </c>
      <c r="F51" s="15">
        <f t="shared" si="6"/>
        <v>323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120</v>
      </c>
      <c r="C52" s="16">
        <f>'[1]02'!C54</f>
        <v>0</v>
      </c>
      <c r="D52" s="16">
        <f>'[1]02'!D54</f>
        <v>203</v>
      </c>
      <c r="E52" s="16">
        <f>'[1]02'!E54</f>
        <v>0</v>
      </c>
      <c r="F52" s="15">
        <f t="shared" si="6"/>
        <v>323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120</v>
      </c>
      <c r="C53" s="16">
        <f>'[1]02'!C55</f>
        <v>0</v>
      </c>
      <c r="D53" s="16">
        <f>'[1]02'!D55</f>
        <v>203</v>
      </c>
      <c r="E53" s="16">
        <f>'[1]02'!E55</f>
        <v>0</v>
      </c>
      <c r="F53" s="15">
        <f t="shared" si="6"/>
        <v>323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120</v>
      </c>
      <c r="C54" s="16">
        <f>'[1]02'!C56</f>
        <v>0</v>
      </c>
      <c r="D54" s="16">
        <f>'[1]02'!D56</f>
        <v>203</v>
      </c>
      <c r="E54" s="16">
        <f>'[1]02'!E56</f>
        <v>0</v>
      </c>
      <c r="F54" s="15">
        <f t="shared" si="6"/>
        <v>323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120</v>
      </c>
      <c r="C55" s="16">
        <f>'[1]02'!C57</f>
        <v>0</v>
      </c>
      <c r="D55" s="16">
        <f>'[1]02'!D57</f>
        <v>203</v>
      </c>
      <c r="E55" s="16">
        <f>'[1]02'!E57</f>
        <v>0</v>
      </c>
      <c r="F55" s="15">
        <f t="shared" si="6"/>
        <v>323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120</v>
      </c>
      <c r="C56" s="16">
        <f>'[1]02'!C58</f>
        <v>0</v>
      </c>
      <c r="D56" s="16">
        <f>'[1]02'!D58</f>
        <v>203</v>
      </c>
      <c r="E56" s="16">
        <f>'[1]02'!E58</f>
        <v>0</v>
      </c>
      <c r="F56" s="15">
        <f t="shared" si="6"/>
        <v>323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120</v>
      </c>
      <c r="C57" s="16">
        <f>'[1]02'!C59</f>
        <v>0</v>
      </c>
      <c r="D57" s="16">
        <f>'[1]02'!D59</f>
        <v>203</v>
      </c>
      <c r="E57" s="16">
        <f>'[1]02'!E59</f>
        <v>0</v>
      </c>
      <c r="F57" s="15">
        <f t="shared" si="6"/>
        <v>323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120</v>
      </c>
      <c r="C58" s="16">
        <f>'[1]02'!C60</f>
        <v>0</v>
      </c>
      <c r="D58" s="16">
        <f>'[1]02'!D60</f>
        <v>203</v>
      </c>
      <c r="E58" s="16">
        <f>'[1]02'!E60</f>
        <v>0</v>
      </c>
      <c r="F58" s="15">
        <f t="shared" si="6"/>
        <v>323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120</v>
      </c>
      <c r="C59" s="16">
        <f>'[1]02'!C61</f>
        <v>0</v>
      </c>
      <c r="D59" s="16">
        <f>'[1]02'!D61</f>
        <v>203</v>
      </c>
      <c r="E59" s="16">
        <f>'[1]02'!E61</f>
        <v>0</v>
      </c>
      <c r="F59" s="15">
        <f t="shared" si="6"/>
        <v>323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120</v>
      </c>
      <c r="C60" s="16">
        <f>'[1]02'!C62</f>
        <v>0</v>
      </c>
      <c r="D60" s="16">
        <f>'[1]02'!D62</f>
        <v>203</v>
      </c>
      <c r="E60" s="16">
        <f>'[1]02'!E62</f>
        <v>0</v>
      </c>
      <c r="F60" s="15">
        <f t="shared" si="6"/>
        <v>323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120</v>
      </c>
      <c r="C61" s="16">
        <f>'[1]02'!C63</f>
        <v>0</v>
      </c>
      <c r="D61" s="16">
        <f>'[1]02'!D63</f>
        <v>203</v>
      </c>
      <c r="E61" s="16">
        <f>'[1]02'!E63</f>
        <v>0</v>
      </c>
      <c r="F61" s="15">
        <f t="shared" si="6"/>
        <v>323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120</v>
      </c>
      <c r="C62" s="16">
        <f>'[1]02'!C64</f>
        <v>0</v>
      </c>
      <c r="D62" s="16">
        <f>'[1]02'!D64</f>
        <v>203</v>
      </c>
      <c r="E62" s="16">
        <f>'[1]02'!E64</f>
        <v>0</v>
      </c>
      <c r="F62" s="15">
        <f t="shared" si="6"/>
        <v>323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120</v>
      </c>
      <c r="C63" s="16">
        <f>'[1]02'!C65</f>
        <v>0</v>
      </c>
      <c r="D63" s="16">
        <f>'[1]02'!D65</f>
        <v>203</v>
      </c>
      <c r="E63" s="16">
        <f>'[1]02'!E65</f>
        <v>0</v>
      </c>
      <c r="F63" s="15">
        <f t="shared" si="6"/>
        <v>323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120</v>
      </c>
      <c r="C64" s="16">
        <f>'[1]02'!C66</f>
        <v>0</v>
      </c>
      <c r="D64" s="16">
        <f>'[1]02'!D66</f>
        <v>203</v>
      </c>
      <c r="E64" s="16">
        <f>'[1]02'!E66</f>
        <v>0</v>
      </c>
      <c r="F64" s="15">
        <f t="shared" si="6"/>
        <v>323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120</v>
      </c>
      <c r="C65" s="16">
        <f>'[1]02'!C67</f>
        <v>0</v>
      </c>
      <c r="D65" s="16">
        <f>'[1]02'!D67</f>
        <v>203</v>
      </c>
      <c r="E65" s="16">
        <f>'[1]02'!E67</f>
        <v>0</v>
      </c>
      <c r="F65" s="15">
        <f t="shared" si="6"/>
        <v>323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120</v>
      </c>
      <c r="C66" s="16">
        <f>'[1]02'!C68</f>
        <v>0</v>
      </c>
      <c r="D66" s="16">
        <f>'[1]02'!D68</f>
        <v>203</v>
      </c>
      <c r="E66" s="16">
        <f>'[1]02'!E68</f>
        <v>0</v>
      </c>
      <c r="F66" s="15">
        <f t="shared" si="6"/>
        <v>323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120</v>
      </c>
      <c r="C67" s="16">
        <f>'[1]02'!C69</f>
        <v>0</v>
      </c>
      <c r="D67" s="16">
        <f>'[1]02'!D69</f>
        <v>203</v>
      </c>
      <c r="E67" s="16">
        <f>'[1]02'!E69</f>
        <v>0</v>
      </c>
      <c r="F67" s="15">
        <f t="shared" si="6"/>
        <v>323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120</v>
      </c>
      <c r="C68" s="16">
        <f>'[1]02'!C70</f>
        <v>0</v>
      </c>
      <c r="D68" s="16">
        <f>'[1]02'!D70</f>
        <v>203</v>
      </c>
      <c r="E68" s="16">
        <f>'[1]02'!E70</f>
        <v>0</v>
      </c>
      <c r="F68" s="15">
        <f t="shared" si="6"/>
        <v>323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120</v>
      </c>
      <c r="C69" s="16">
        <f>'[1]02'!C71</f>
        <v>0</v>
      </c>
      <c r="D69" s="16">
        <f>'[1]02'!D71</f>
        <v>203</v>
      </c>
      <c r="E69" s="16">
        <f>'[1]02'!E71</f>
        <v>0</v>
      </c>
      <c r="F69" s="15">
        <f t="shared" ref="F69:F98" si="17">SUM(B69:E69)</f>
        <v>323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120</v>
      </c>
      <c r="C70" s="16">
        <f>'[1]02'!C72</f>
        <v>0</v>
      </c>
      <c r="D70" s="16">
        <f>'[1]02'!D72</f>
        <v>203</v>
      </c>
      <c r="E70" s="16">
        <f>'[1]02'!E72</f>
        <v>0</v>
      </c>
      <c r="F70" s="15">
        <f t="shared" si="17"/>
        <v>323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120</v>
      </c>
      <c r="C71" s="16">
        <f>'[1]02'!C73</f>
        <v>0</v>
      </c>
      <c r="D71" s="16">
        <f>'[1]02'!D73</f>
        <v>203</v>
      </c>
      <c r="E71" s="16">
        <f>'[1]02'!E73</f>
        <v>0</v>
      </c>
      <c r="F71" s="15">
        <f t="shared" si="17"/>
        <v>323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120</v>
      </c>
      <c r="C72" s="16">
        <f>'[1]02'!C74</f>
        <v>0</v>
      </c>
      <c r="D72" s="16">
        <f>'[1]02'!D74</f>
        <v>203</v>
      </c>
      <c r="E72" s="16">
        <f>'[1]02'!E74</f>
        <v>0</v>
      </c>
      <c r="F72" s="15">
        <f t="shared" si="17"/>
        <v>323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120</v>
      </c>
      <c r="C73" s="16">
        <f>'[1]02'!C75</f>
        <v>0</v>
      </c>
      <c r="D73" s="16">
        <f>'[1]02'!D75</f>
        <v>203</v>
      </c>
      <c r="E73" s="16">
        <f>'[1]02'!E75</f>
        <v>0</v>
      </c>
      <c r="F73" s="15">
        <f t="shared" si="17"/>
        <v>323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120</v>
      </c>
      <c r="C74" s="16">
        <f>'[1]02'!C76</f>
        <v>0</v>
      </c>
      <c r="D74" s="16">
        <f>'[1]02'!D76</f>
        <v>203</v>
      </c>
      <c r="E74" s="16">
        <f>'[1]02'!E76</f>
        <v>0</v>
      </c>
      <c r="F74" s="15">
        <f t="shared" si="17"/>
        <v>323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120</v>
      </c>
      <c r="C75" s="16">
        <f>'[1]02'!C77</f>
        <v>0</v>
      </c>
      <c r="D75" s="16">
        <f>'[1]02'!D77</f>
        <v>203</v>
      </c>
      <c r="E75" s="16">
        <f>'[1]02'!E77</f>
        <v>0</v>
      </c>
      <c r="F75" s="15">
        <f t="shared" si="17"/>
        <v>323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120</v>
      </c>
      <c r="C76" s="16">
        <f>'[1]02'!C78</f>
        <v>0</v>
      </c>
      <c r="D76" s="16">
        <f>'[1]02'!D78</f>
        <v>203</v>
      </c>
      <c r="E76" s="16">
        <f>'[1]02'!E78</f>
        <v>0</v>
      </c>
      <c r="F76" s="15">
        <f t="shared" si="17"/>
        <v>323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120</v>
      </c>
      <c r="C77" s="16">
        <f>'[1]02'!C79</f>
        <v>0</v>
      </c>
      <c r="D77" s="16">
        <f>'[1]02'!D79</f>
        <v>203</v>
      </c>
      <c r="E77" s="16">
        <f>'[1]02'!E79</f>
        <v>0</v>
      </c>
      <c r="F77" s="15">
        <f t="shared" si="17"/>
        <v>323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120</v>
      </c>
      <c r="C78" s="16">
        <f>'[1]02'!C80</f>
        <v>0</v>
      </c>
      <c r="D78" s="16">
        <f>'[1]02'!D80</f>
        <v>203</v>
      </c>
      <c r="E78" s="16">
        <f>'[1]02'!E80</f>
        <v>0</v>
      </c>
      <c r="F78" s="15">
        <f t="shared" si="17"/>
        <v>323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120</v>
      </c>
      <c r="C79" s="16">
        <f>'[1]02'!C81</f>
        <v>0</v>
      </c>
      <c r="D79" s="16">
        <f>'[1]02'!D81</f>
        <v>203</v>
      </c>
      <c r="E79" s="16">
        <f>'[1]02'!E81</f>
        <v>0</v>
      </c>
      <c r="F79" s="15">
        <f t="shared" si="17"/>
        <v>323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120</v>
      </c>
      <c r="C80" s="16">
        <f>'[1]02'!C82</f>
        <v>0</v>
      </c>
      <c r="D80" s="16">
        <f>'[1]02'!D82</f>
        <v>203</v>
      </c>
      <c r="E80" s="16">
        <f>'[1]02'!E82</f>
        <v>0</v>
      </c>
      <c r="F80" s="15">
        <f t="shared" si="17"/>
        <v>323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120</v>
      </c>
      <c r="C81" s="16">
        <f>'[1]02'!C83</f>
        <v>0</v>
      </c>
      <c r="D81" s="16">
        <f>'[1]02'!D83</f>
        <v>203</v>
      </c>
      <c r="E81" s="16">
        <f>'[1]02'!E83</f>
        <v>0</v>
      </c>
      <c r="F81" s="15">
        <f t="shared" si="17"/>
        <v>323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120</v>
      </c>
      <c r="C82" s="16">
        <f>'[1]02'!C84</f>
        <v>0</v>
      </c>
      <c r="D82" s="16">
        <f>'[1]02'!D84</f>
        <v>203</v>
      </c>
      <c r="E82" s="16">
        <f>'[1]02'!E84</f>
        <v>0</v>
      </c>
      <c r="F82" s="15">
        <f t="shared" si="17"/>
        <v>323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120</v>
      </c>
      <c r="C83" s="16">
        <f>'[1]02'!C85</f>
        <v>0</v>
      </c>
      <c r="D83" s="16">
        <f>'[1]02'!D85</f>
        <v>203</v>
      </c>
      <c r="E83" s="16">
        <f>'[1]02'!E85</f>
        <v>0</v>
      </c>
      <c r="F83" s="15">
        <f t="shared" si="17"/>
        <v>323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120</v>
      </c>
      <c r="C84" s="16">
        <f>'[1]02'!C86</f>
        <v>0</v>
      </c>
      <c r="D84" s="16">
        <f>'[1]02'!D86</f>
        <v>203</v>
      </c>
      <c r="E84" s="16">
        <f>'[1]02'!E86</f>
        <v>0</v>
      </c>
      <c r="F84" s="15">
        <f t="shared" si="17"/>
        <v>323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120</v>
      </c>
      <c r="C85" s="16">
        <f>'[1]02'!C87</f>
        <v>0</v>
      </c>
      <c r="D85" s="16">
        <f>'[1]02'!D87</f>
        <v>203</v>
      </c>
      <c r="E85" s="16">
        <f>'[1]02'!E87</f>
        <v>0</v>
      </c>
      <c r="F85" s="15">
        <f t="shared" si="17"/>
        <v>323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120</v>
      </c>
      <c r="C86" s="16">
        <f>'[1]02'!C88</f>
        <v>0</v>
      </c>
      <c r="D86" s="16">
        <f>'[1]02'!D88</f>
        <v>203</v>
      </c>
      <c r="E86" s="16">
        <f>'[1]02'!E88</f>
        <v>0</v>
      </c>
      <c r="F86" s="15">
        <f t="shared" si="17"/>
        <v>323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120</v>
      </c>
      <c r="C87" s="16">
        <f>'[1]02'!C89</f>
        <v>0</v>
      </c>
      <c r="D87" s="16">
        <f>'[1]02'!D89</f>
        <v>203</v>
      </c>
      <c r="E87" s="16">
        <f>'[1]02'!E89</f>
        <v>0</v>
      </c>
      <c r="F87" s="15">
        <f t="shared" si="17"/>
        <v>323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120</v>
      </c>
      <c r="C88" s="16">
        <f>'[1]02'!C90</f>
        <v>0</v>
      </c>
      <c r="D88" s="16">
        <f>'[1]02'!D90</f>
        <v>203</v>
      </c>
      <c r="E88" s="16">
        <f>'[1]02'!E90</f>
        <v>0</v>
      </c>
      <c r="F88" s="15">
        <f t="shared" si="17"/>
        <v>323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120</v>
      </c>
      <c r="C89" s="16">
        <f>'[1]02'!C91</f>
        <v>0</v>
      </c>
      <c r="D89" s="16">
        <f>'[1]02'!D91</f>
        <v>203</v>
      </c>
      <c r="E89" s="16">
        <f>'[1]02'!E91</f>
        <v>0</v>
      </c>
      <c r="F89" s="15">
        <f t="shared" si="17"/>
        <v>323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120</v>
      </c>
      <c r="C90" s="16">
        <f>'[1]02'!C92</f>
        <v>0</v>
      </c>
      <c r="D90" s="16">
        <f>'[1]02'!D92</f>
        <v>203</v>
      </c>
      <c r="E90" s="16">
        <f>'[1]02'!E92</f>
        <v>0</v>
      </c>
      <c r="F90" s="15">
        <f t="shared" si="17"/>
        <v>323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120</v>
      </c>
      <c r="C91" s="16">
        <f>'[1]02'!C93</f>
        <v>0</v>
      </c>
      <c r="D91" s="16">
        <f>'[1]02'!D93</f>
        <v>203</v>
      </c>
      <c r="E91" s="16">
        <f>'[1]02'!E93</f>
        <v>0</v>
      </c>
      <c r="F91" s="15">
        <f t="shared" si="17"/>
        <v>323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120</v>
      </c>
      <c r="C92" s="16">
        <f>'[1]02'!C94</f>
        <v>0</v>
      </c>
      <c r="D92" s="16">
        <f>'[1]02'!D94</f>
        <v>203</v>
      </c>
      <c r="E92" s="16">
        <f>'[1]02'!E94</f>
        <v>0</v>
      </c>
      <c r="F92" s="15">
        <f t="shared" si="17"/>
        <v>323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120</v>
      </c>
      <c r="C93" s="16">
        <f>'[1]02'!C95</f>
        <v>0</v>
      </c>
      <c r="D93" s="16">
        <f>'[1]02'!D95</f>
        <v>203</v>
      </c>
      <c r="E93" s="16">
        <f>'[1]02'!E95</f>
        <v>0</v>
      </c>
      <c r="F93" s="15">
        <f t="shared" si="17"/>
        <v>323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120</v>
      </c>
      <c r="C94" s="16">
        <f>'[1]02'!C96</f>
        <v>0</v>
      </c>
      <c r="D94" s="16">
        <f>'[1]02'!D96</f>
        <v>203</v>
      </c>
      <c r="E94" s="16">
        <f>'[1]02'!E96</f>
        <v>0</v>
      </c>
      <c r="F94" s="15">
        <f t="shared" si="17"/>
        <v>323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120</v>
      </c>
      <c r="C95" s="16">
        <f>'[1]02'!C97</f>
        <v>0</v>
      </c>
      <c r="D95" s="16">
        <f>'[1]02'!D97</f>
        <v>203</v>
      </c>
      <c r="E95" s="16">
        <f>'[1]02'!E97</f>
        <v>0</v>
      </c>
      <c r="F95" s="15">
        <f t="shared" si="17"/>
        <v>323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120</v>
      </c>
      <c r="C96" s="16">
        <f>'[1]02'!C98</f>
        <v>0</v>
      </c>
      <c r="D96" s="16">
        <f>'[1]02'!D98</f>
        <v>203</v>
      </c>
      <c r="E96" s="16">
        <f>'[1]02'!E98</f>
        <v>0</v>
      </c>
      <c r="F96" s="15">
        <f t="shared" si="17"/>
        <v>323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120</v>
      </c>
      <c r="C97" s="16">
        <f>'[1]02'!C99</f>
        <v>0</v>
      </c>
      <c r="D97" s="16">
        <f>'[1]02'!D99</f>
        <v>203</v>
      </c>
      <c r="E97" s="16">
        <f>'[1]02'!E99</f>
        <v>0</v>
      </c>
      <c r="F97" s="15">
        <f t="shared" si="17"/>
        <v>323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120</v>
      </c>
      <c r="C98" s="16">
        <f>'[1]02'!C100</f>
        <v>0</v>
      </c>
      <c r="D98" s="16">
        <f>'[1]02'!D100</f>
        <v>203</v>
      </c>
      <c r="E98" s="16">
        <f>'[1]02'!E100</f>
        <v>0</v>
      </c>
      <c r="F98" s="15">
        <f t="shared" si="17"/>
        <v>323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9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'[2]02'!B5</f>
        <v>84</v>
      </c>
      <c r="C3" s="202">
        <f>'[2]02'!C5</f>
        <v>0</v>
      </c>
      <c r="D3" s="202">
        <f>'[2]02'!D5</f>
        <v>0</v>
      </c>
      <c r="E3" s="202">
        <f>'[2]02'!E5</f>
        <v>0</v>
      </c>
      <c r="F3" s="15">
        <f>SUM(B3:E3)</f>
        <v>84</v>
      </c>
      <c r="G3" s="201">
        <f>'[2]02'!H5</f>
        <v>37</v>
      </c>
      <c r="H3" s="202">
        <f>'[2]02'!I5</f>
        <v>0</v>
      </c>
      <c r="I3" s="202">
        <f>'[2]02'!J5</f>
        <v>0</v>
      </c>
      <c r="J3" s="202">
        <f>'[2]02'!K5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'[2]02'!B6</f>
        <v>84</v>
      </c>
      <c r="C4" s="202">
        <f>'[2]02'!C6</f>
        <v>0</v>
      </c>
      <c r="D4" s="202">
        <f>'[2]02'!D6</f>
        <v>0</v>
      </c>
      <c r="E4" s="202">
        <f>'[2]02'!E6</f>
        <v>0</v>
      </c>
      <c r="F4" s="15">
        <f>SUM(B4:E4)</f>
        <v>84</v>
      </c>
      <c r="G4" s="201">
        <f>'[2]02'!H6</f>
        <v>37</v>
      </c>
      <c r="H4" s="202">
        <f>'[2]02'!I6</f>
        <v>0</v>
      </c>
      <c r="I4" s="202">
        <f>'[2]02'!J6</f>
        <v>0</v>
      </c>
      <c r="J4" s="202">
        <f>'[2]02'!K6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'[2]02'!B7</f>
        <v>84</v>
      </c>
      <c r="C5" s="202">
        <f>'[2]02'!C7</f>
        <v>0</v>
      </c>
      <c r="D5" s="202">
        <f>'[2]02'!D7</f>
        <v>0</v>
      </c>
      <c r="E5" s="202">
        <f>'[2]02'!E7</f>
        <v>0</v>
      </c>
      <c r="F5" s="15">
        <f t="shared" ref="F5:F68" si="6">SUM(B5:E5)</f>
        <v>84</v>
      </c>
      <c r="G5" s="201">
        <f>'[2]02'!H7</f>
        <v>37</v>
      </c>
      <c r="H5" s="202">
        <f>'[2]02'!I7</f>
        <v>0</v>
      </c>
      <c r="I5" s="202">
        <f>'[2]02'!J7</f>
        <v>0</v>
      </c>
      <c r="J5" s="202">
        <f>'[2]02'!K7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'[2]02'!B8</f>
        <v>84</v>
      </c>
      <c r="C6" s="202">
        <f>'[2]02'!C8</f>
        <v>0</v>
      </c>
      <c r="D6" s="202">
        <f>'[2]02'!D8</f>
        <v>0</v>
      </c>
      <c r="E6" s="202">
        <f>'[2]02'!E8</f>
        <v>0</v>
      </c>
      <c r="F6" s="15">
        <f t="shared" si="6"/>
        <v>84</v>
      </c>
      <c r="G6" s="201">
        <f>'[2]02'!H8</f>
        <v>37</v>
      </c>
      <c r="H6" s="202">
        <f>'[2]02'!I8</f>
        <v>0</v>
      </c>
      <c r="I6" s="202">
        <f>'[2]02'!J8</f>
        <v>0</v>
      </c>
      <c r="J6" s="202">
        <f>'[2]02'!K8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'[2]02'!B9</f>
        <v>84</v>
      </c>
      <c r="C7" s="202">
        <f>'[2]02'!C9</f>
        <v>0</v>
      </c>
      <c r="D7" s="202">
        <f>'[2]02'!D9</f>
        <v>0</v>
      </c>
      <c r="E7" s="202">
        <f>'[2]02'!E9</f>
        <v>0</v>
      </c>
      <c r="F7" s="15">
        <f t="shared" si="6"/>
        <v>84</v>
      </c>
      <c r="G7" s="201">
        <f>'[2]02'!H9</f>
        <v>37</v>
      </c>
      <c r="H7" s="202">
        <f>'[2]02'!I9</f>
        <v>0</v>
      </c>
      <c r="I7" s="202">
        <f>'[2]02'!J9</f>
        <v>0</v>
      </c>
      <c r="J7" s="202">
        <f>'[2]02'!K9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'[2]02'!B10</f>
        <v>84</v>
      </c>
      <c r="C8" s="202">
        <f>'[2]02'!C10</f>
        <v>0</v>
      </c>
      <c r="D8" s="202">
        <f>'[2]02'!D10</f>
        <v>0</v>
      </c>
      <c r="E8" s="202">
        <f>'[2]02'!E10</f>
        <v>0</v>
      </c>
      <c r="F8" s="15">
        <f t="shared" si="6"/>
        <v>84</v>
      </c>
      <c r="G8" s="201">
        <f>'[2]02'!H10</f>
        <v>37</v>
      </c>
      <c r="H8" s="202">
        <f>'[2]02'!I10</f>
        <v>0</v>
      </c>
      <c r="I8" s="202">
        <f>'[2]02'!J10</f>
        <v>0</v>
      </c>
      <c r="J8" s="202">
        <f>'[2]02'!K10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'[2]02'!B11</f>
        <v>84</v>
      </c>
      <c r="C9" s="202">
        <f>'[2]02'!C11</f>
        <v>0</v>
      </c>
      <c r="D9" s="202">
        <f>'[2]02'!D11</f>
        <v>0</v>
      </c>
      <c r="E9" s="202">
        <f>'[2]02'!E11</f>
        <v>0</v>
      </c>
      <c r="F9" s="15">
        <f t="shared" si="6"/>
        <v>84</v>
      </c>
      <c r="G9" s="201">
        <f>'[2]02'!H11</f>
        <v>37</v>
      </c>
      <c r="H9" s="202">
        <f>'[2]02'!I11</f>
        <v>0</v>
      </c>
      <c r="I9" s="202">
        <f>'[2]02'!J11</f>
        <v>0</v>
      </c>
      <c r="J9" s="202">
        <f>'[2]02'!K11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'[2]02'!B12</f>
        <v>84</v>
      </c>
      <c r="C10" s="202">
        <f>'[2]02'!C12</f>
        <v>0</v>
      </c>
      <c r="D10" s="202">
        <f>'[2]02'!D12</f>
        <v>0</v>
      </c>
      <c r="E10" s="202">
        <f>'[2]02'!E12</f>
        <v>0</v>
      </c>
      <c r="F10" s="15">
        <f t="shared" si="6"/>
        <v>84</v>
      </c>
      <c r="G10" s="201">
        <f>'[2]02'!H12</f>
        <v>37</v>
      </c>
      <c r="H10" s="202">
        <f>'[2]02'!I12</f>
        <v>0</v>
      </c>
      <c r="I10" s="202">
        <f>'[2]02'!J12</f>
        <v>0</v>
      </c>
      <c r="J10" s="202">
        <f>'[2]02'!K12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'[2]02'!B13</f>
        <v>84</v>
      </c>
      <c r="C11" s="202">
        <f>'[2]02'!C13</f>
        <v>0</v>
      </c>
      <c r="D11" s="202">
        <f>'[2]02'!D13</f>
        <v>0</v>
      </c>
      <c r="E11" s="202">
        <f>'[2]02'!E13</f>
        <v>0</v>
      </c>
      <c r="F11" s="15">
        <f t="shared" si="6"/>
        <v>84</v>
      </c>
      <c r="G11" s="201">
        <f>'[2]02'!H13</f>
        <v>36</v>
      </c>
      <c r="H11" s="202">
        <f>'[2]02'!I13</f>
        <v>0</v>
      </c>
      <c r="I11" s="202">
        <f>'[2]02'!J13</f>
        <v>0</v>
      </c>
      <c r="J11" s="202">
        <f>'[2]02'!K13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'[2]02'!B14</f>
        <v>84</v>
      </c>
      <c r="C12" s="202">
        <f>'[2]02'!C14</f>
        <v>0</v>
      </c>
      <c r="D12" s="202">
        <f>'[2]02'!D14</f>
        <v>0</v>
      </c>
      <c r="E12" s="202">
        <f>'[2]02'!E14</f>
        <v>0</v>
      </c>
      <c r="F12" s="15">
        <f t="shared" si="6"/>
        <v>84</v>
      </c>
      <c r="G12" s="201">
        <f>'[2]02'!H14</f>
        <v>36</v>
      </c>
      <c r="H12" s="202">
        <f>'[2]02'!I14</f>
        <v>0</v>
      </c>
      <c r="I12" s="202">
        <f>'[2]02'!J14</f>
        <v>0</v>
      </c>
      <c r="J12" s="202">
        <f>'[2]02'!K14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'[2]02'!B15</f>
        <v>84</v>
      </c>
      <c r="C13" s="202">
        <f>'[2]02'!C15</f>
        <v>0</v>
      </c>
      <c r="D13" s="202">
        <f>'[2]02'!D15</f>
        <v>0</v>
      </c>
      <c r="E13" s="202">
        <f>'[2]02'!E15</f>
        <v>0</v>
      </c>
      <c r="F13" s="15">
        <f t="shared" si="6"/>
        <v>84</v>
      </c>
      <c r="G13" s="201">
        <f>'[2]02'!H15</f>
        <v>36</v>
      </c>
      <c r="H13" s="202">
        <f>'[2]02'!I15</f>
        <v>0</v>
      </c>
      <c r="I13" s="202">
        <f>'[2]02'!J15</f>
        <v>0</v>
      </c>
      <c r="J13" s="202">
        <f>'[2]02'!K15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'[2]02'!B16</f>
        <v>84</v>
      </c>
      <c r="C14" s="202">
        <f>'[2]02'!C16</f>
        <v>0</v>
      </c>
      <c r="D14" s="202">
        <f>'[2]02'!D16</f>
        <v>0</v>
      </c>
      <c r="E14" s="202">
        <f>'[2]02'!E16</f>
        <v>0</v>
      </c>
      <c r="F14" s="15">
        <f t="shared" si="6"/>
        <v>84</v>
      </c>
      <c r="G14" s="201">
        <f>'[2]02'!H16</f>
        <v>36</v>
      </c>
      <c r="H14" s="202">
        <f>'[2]02'!I16</f>
        <v>0</v>
      </c>
      <c r="I14" s="202">
        <f>'[2]02'!J16</f>
        <v>0</v>
      </c>
      <c r="J14" s="202">
        <f>'[2]02'!K16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'[2]02'!B17</f>
        <v>84</v>
      </c>
      <c r="C15" s="202">
        <f>'[2]02'!C17</f>
        <v>0</v>
      </c>
      <c r="D15" s="202">
        <f>'[2]02'!D17</f>
        <v>0</v>
      </c>
      <c r="E15" s="202">
        <f>'[2]02'!E17</f>
        <v>0</v>
      </c>
      <c r="F15" s="15">
        <f t="shared" si="6"/>
        <v>84</v>
      </c>
      <c r="G15" s="201">
        <f>'[2]02'!H17</f>
        <v>36</v>
      </c>
      <c r="H15" s="202">
        <f>'[2]02'!I17</f>
        <v>0</v>
      </c>
      <c r="I15" s="202">
        <f>'[2]02'!J17</f>
        <v>0</v>
      </c>
      <c r="J15" s="202">
        <f>'[2]02'!K17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'[2]02'!B18</f>
        <v>84</v>
      </c>
      <c r="C16" s="202">
        <f>'[2]02'!C18</f>
        <v>0</v>
      </c>
      <c r="D16" s="202">
        <f>'[2]02'!D18</f>
        <v>0</v>
      </c>
      <c r="E16" s="202">
        <f>'[2]02'!E18</f>
        <v>0</v>
      </c>
      <c r="F16" s="15">
        <f t="shared" si="6"/>
        <v>84</v>
      </c>
      <c r="G16" s="201">
        <f>'[2]02'!H18</f>
        <v>36</v>
      </c>
      <c r="H16" s="202">
        <f>'[2]02'!I18</f>
        <v>0</v>
      </c>
      <c r="I16" s="202">
        <f>'[2]02'!J18</f>
        <v>0</v>
      </c>
      <c r="J16" s="202">
        <f>'[2]02'!K18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'[2]02'!B19</f>
        <v>84</v>
      </c>
      <c r="C17" s="202">
        <f>'[2]02'!C19</f>
        <v>0</v>
      </c>
      <c r="D17" s="202">
        <f>'[2]02'!D19</f>
        <v>0</v>
      </c>
      <c r="E17" s="202">
        <f>'[2]02'!E19</f>
        <v>0</v>
      </c>
      <c r="F17" s="15">
        <f t="shared" si="6"/>
        <v>84</v>
      </c>
      <c r="G17" s="201">
        <f>'[2]02'!H19</f>
        <v>36</v>
      </c>
      <c r="H17" s="202">
        <f>'[2]02'!I19</f>
        <v>0</v>
      </c>
      <c r="I17" s="202">
        <f>'[2]02'!J19</f>
        <v>0</v>
      </c>
      <c r="J17" s="202">
        <f>'[2]02'!K19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'[2]02'!B20</f>
        <v>84</v>
      </c>
      <c r="C18" s="202">
        <f>'[2]02'!C20</f>
        <v>0</v>
      </c>
      <c r="D18" s="202">
        <f>'[2]02'!D20</f>
        <v>0</v>
      </c>
      <c r="E18" s="202">
        <f>'[2]02'!E20</f>
        <v>0</v>
      </c>
      <c r="F18" s="15">
        <f t="shared" si="6"/>
        <v>84</v>
      </c>
      <c r="G18" s="201">
        <f>'[2]02'!H20</f>
        <v>36</v>
      </c>
      <c r="H18" s="202">
        <f>'[2]02'!I20</f>
        <v>0</v>
      </c>
      <c r="I18" s="202">
        <f>'[2]02'!J20</f>
        <v>0</v>
      </c>
      <c r="J18" s="202">
        <f>'[2]02'!K20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'[2]02'!B21</f>
        <v>84</v>
      </c>
      <c r="C19" s="202">
        <f>'[2]02'!C21</f>
        <v>0</v>
      </c>
      <c r="D19" s="202">
        <f>'[2]02'!D21</f>
        <v>0</v>
      </c>
      <c r="E19" s="202">
        <f>'[2]02'!E21</f>
        <v>0</v>
      </c>
      <c r="F19" s="15">
        <f t="shared" si="6"/>
        <v>84</v>
      </c>
      <c r="G19" s="201">
        <f>'[2]02'!H21</f>
        <v>37</v>
      </c>
      <c r="H19" s="202">
        <f>'[2]02'!I21</f>
        <v>0</v>
      </c>
      <c r="I19" s="202">
        <f>'[2]02'!J21</f>
        <v>0</v>
      </c>
      <c r="J19" s="202">
        <f>'[2]02'!K21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'[2]02'!B22</f>
        <v>84</v>
      </c>
      <c r="C20" s="202">
        <f>'[2]02'!C22</f>
        <v>0</v>
      </c>
      <c r="D20" s="202">
        <f>'[2]02'!D22</f>
        <v>0</v>
      </c>
      <c r="E20" s="202">
        <f>'[2]02'!E22</f>
        <v>0</v>
      </c>
      <c r="F20" s="15">
        <f t="shared" si="6"/>
        <v>84</v>
      </c>
      <c r="G20" s="201">
        <f>'[2]02'!H22</f>
        <v>37</v>
      </c>
      <c r="H20" s="202">
        <f>'[2]02'!I22</f>
        <v>0</v>
      </c>
      <c r="I20" s="202">
        <f>'[2]02'!J22</f>
        <v>0</v>
      </c>
      <c r="J20" s="202">
        <f>'[2]02'!K22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'[2]02'!B23</f>
        <v>84</v>
      </c>
      <c r="C21" s="202">
        <f>'[2]02'!C23</f>
        <v>0</v>
      </c>
      <c r="D21" s="202">
        <f>'[2]02'!D23</f>
        <v>0</v>
      </c>
      <c r="E21" s="202">
        <f>'[2]02'!E23</f>
        <v>0</v>
      </c>
      <c r="F21" s="15">
        <f t="shared" si="6"/>
        <v>84</v>
      </c>
      <c r="G21" s="201">
        <f>'[2]02'!H23</f>
        <v>37</v>
      </c>
      <c r="H21" s="202">
        <f>'[2]02'!I23</f>
        <v>0</v>
      </c>
      <c r="I21" s="202">
        <f>'[2]02'!J23</f>
        <v>0</v>
      </c>
      <c r="J21" s="202">
        <f>'[2]02'!K23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'[2]02'!B24</f>
        <v>84</v>
      </c>
      <c r="C22" s="202">
        <f>'[2]02'!C24</f>
        <v>0</v>
      </c>
      <c r="D22" s="202">
        <f>'[2]02'!D24</f>
        <v>0</v>
      </c>
      <c r="E22" s="202">
        <f>'[2]02'!E24</f>
        <v>0</v>
      </c>
      <c r="F22" s="15">
        <f t="shared" si="6"/>
        <v>84</v>
      </c>
      <c r="G22" s="201">
        <f>'[2]02'!H24</f>
        <v>37</v>
      </c>
      <c r="H22" s="202">
        <f>'[2]02'!I24</f>
        <v>0</v>
      </c>
      <c r="I22" s="202">
        <f>'[2]02'!J24</f>
        <v>0</v>
      </c>
      <c r="J22" s="202">
        <f>'[2]02'!K24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'[2]02'!B25</f>
        <v>84</v>
      </c>
      <c r="C23" s="202">
        <f>'[2]02'!C25</f>
        <v>0</v>
      </c>
      <c r="D23" s="202">
        <f>'[2]02'!D25</f>
        <v>0</v>
      </c>
      <c r="E23" s="202">
        <f>'[2]02'!E25</f>
        <v>0</v>
      </c>
      <c r="F23" s="15">
        <f t="shared" si="6"/>
        <v>84</v>
      </c>
      <c r="G23" s="201">
        <f>'[2]02'!H25</f>
        <v>37</v>
      </c>
      <c r="H23" s="202">
        <f>'[2]02'!I25</f>
        <v>0</v>
      </c>
      <c r="I23" s="202">
        <f>'[2]02'!J25</f>
        <v>0</v>
      </c>
      <c r="J23" s="202">
        <f>'[2]02'!K25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'[2]02'!B26</f>
        <v>84</v>
      </c>
      <c r="C24" s="202">
        <f>'[2]02'!C26</f>
        <v>0</v>
      </c>
      <c r="D24" s="202">
        <f>'[2]02'!D26</f>
        <v>0</v>
      </c>
      <c r="E24" s="202">
        <f>'[2]02'!E26</f>
        <v>0</v>
      </c>
      <c r="F24" s="15">
        <f t="shared" si="6"/>
        <v>84</v>
      </c>
      <c r="G24" s="201">
        <f>'[2]02'!H26</f>
        <v>37</v>
      </c>
      <c r="H24" s="202">
        <f>'[2]02'!I26</f>
        <v>0</v>
      </c>
      <c r="I24" s="202">
        <f>'[2]02'!J26</f>
        <v>0</v>
      </c>
      <c r="J24" s="202">
        <f>'[2]02'!K26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'[2]02'!B27</f>
        <v>84</v>
      </c>
      <c r="C25" s="202">
        <f>'[2]02'!C27</f>
        <v>0</v>
      </c>
      <c r="D25" s="202">
        <f>'[2]02'!D27</f>
        <v>0</v>
      </c>
      <c r="E25" s="202">
        <f>'[2]02'!E27</f>
        <v>0</v>
      </c>
      <c r="F25" s="15">
        <f t="shared" si="6"/>
        <v>84</v>
      </c>
      <c r="G25" s="201">
        <f>'[2]02'!H27</f>
        <v>37</v>
      </c>
      <c r="H25" s="202">
        <f>'[2]02'!I27</f>
        <v>0</v>
      </c>
      <c r="I25" s="202">
        <f>'[2]02'!J27</f>
        <v>0</v>
      </c>
      <c r="J25" s="202">
        <f>'[2]02'!K27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'[2]02'!B28</f>
        <v>84</v>
      </c>
      <c r="C26" s="202">
        <f>'[2]02'!C28</f>
        <v>0</v>
      </c>
      <c r="D26" s="202">
        <f>'[2]02'!D28</f>
        <v>0</v>
      </c>
      <c r="E26" s="202">
        <f>'[2]02'!E28</f>
        <v>0</v>
      </c>
      <c r="F26" s="15">
        <f t="shared" si="6"/>
        <v>84</v>
      </c>
      <c r="G26" s="201">
        <f>'[2]02'!H28</f>
        <v>37</v>
      </c>
      <c r="H26" s="202">
        <f>'[2]02'!I28</f>
        <v>0</v>
      </c>
      <c r="I26" s="202">
        <f>'[2]02'!J28</f>
        <v>0</v>
      </c>
      <c r="J26" s="202">
        <f>'[2]02'!K28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'[2]02'!B29</f>
        <v>84</v>
      </c>
      <c r="C27" s="202">
        <f>'[2]02'!C29</f>
        <v>0</v>
      </c>
      <c r="D27" s="202">
        <f>'[2]02'!D29</f>
        <v>0</v>
      </c>
      <c r="E27" s="202">
        <f>'[2]02'!E29</f>
        <v>0</v>
      </c>
      <c r="F27" s="15">
        <f t="shared" si="6"/>
        <v>84</v>
      </c>
      <c r="G27" s="201">
        <f>'[2]02'!H29</f>
        <v>37</v>
      </c>
      <c r="H27" s="202">
        <f>'[2]02'!I29</f>
        <v>0</v>
      </c>
      <c r="I27" s="202">
        <f>'[2]02'!J29</f>
        <v>0</v>
      </c>
      <c r="J27" s="202">
        <f>'[2]02'!K29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'[2]02'!B30</f>
        <v>84</v>
      </c>
      <c r="C28" s="202">
        <f>'[2]02'!C30</f>
        <v>0</v>
      </c>
      <c r="D28" s="202">
        <f>'[2]02'!D30</f>
        <v>0</v>
      </c>
      <c r="E28" s="202">
        <f>'[2]02'!E30</f>
        <v>0</v>
      </c>
      <c r="F28" s="15">
        <f t="shared" si="6"/>
        <v>84</v>
      </c>
      <c r="G28" s="201">
        <f>'[2]02'!H30</f>
        <v>37</v>
      </c>
      <c r="H28" s="202">
        <f>'[2]02'!I30</f>
        <v>0</v>
      </c>
      <c r="I28" s="202">
        <f>'[2]02'!J30</f>
        <v>0</v>
      </c>
      <c r="J28" s="202">
        <f>'[2]02'!K30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'[2]02'!B31</f>
        <v>84</v>
      </c>
      <c r="C29" s="202">
        <f>'[2]02'!C31</f>
        <v>0</v>
      </c>
      <c r="D29" s="202">
        <f>'[2]02'!D31</f>
        <v>0</v>
      </c>
      <c r="E29" s="202">
        <f>'[2]02'!E31</f>
        <v>0</v>
      </c>
      <c r="F29" s="15">
        <f t="shared" si="6"/>
        <v>84</v>
      </c>
      <c r="G29" s="201">
        <f>'[2]02'!H31</f>
        <v>37</v>
      </c>
      <c r="H29" s="202">
        <f>'[2]02'!I31</f>
        <v>0</v>
      </c>
      <c r="I29" s="202">
        <f>'[2]02'!J31</f>
        <v>0</v>
      </c>
      <c r="J29" s="202">
        <f>'[2]02'!K31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'[2]02'!B32</f>
        <v>84</v>
      </c>
      <c r="C30" s="202">
        <f>'[2]02'!C32</f>
        <v>0</v>
      </c>
      <c r="D30" s="202">
        <f>'[2]02'!D32</f>
        <v>0</v>
      </c>
      <c r="E30" s="202">
        <f>'[2]02'!E32</f>
        <v>0</v>
      </c>
      <c r="F30" s="15">
        <f t="shared" si="6"/>
        <v>84</v>
      </c>
      <c r="G30" s="201">
        <f>'[2]02'!H32</f>
        <v>37</v>
      </c>
      <c r="H30" s="202">
        <f>'[2]02'!I32</f>
        <v>0</v>
      </c>
      <c r="I30" s="202">
        <f>'[2]02'!J32</f>
        <v>0</v>
      </c>
      <c r="J30" s="202">
        <f>'[2]02'!K32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'[2]02'!B33</f>
        <v>84</v>
      </c>
      <c r="C31" s="202">
        <f>'[2]02'!C33</f>
        <v>0</v>
      </c>
      <c r="D31" s="202">
        <f>'[2]02'!D33</f>
        <v>0</v>
      </c>
      <c r="E31" s="202">
        <f>'[2]02'!E33</f>
        <v>0</v>
      </c>
      <c r="F31" s="15">
        <f t="shared" si="6"/>
        <v>84</v>
      </c>
      <c r="G31" s="201">
        <f>'[2]02'!H33</f>
        <v>37</v>
      </c>
      <c r="H31" s="202">
        <f>'[2]02'!I33</f>
        <v>0</v>
      </c>
      <c r="I31" s="202">
        <f>'[2]02'!J33</f>
        <v>0</v>
      </c>
      <c r="J31" s="202">
        <f>'[2]02'!K33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'[2]02'!B34</f>
        <v>84</v>
      </c>
      <c r="C32" s="202">
        <f>'[2]02'!C34</f>
        <v>0</v>
      </c>
      <c r="D32" s="202">
        <f>'[2]02'!D34</f>
        <v>0</v>
      </c>
      <c r="E32" s="202">
        <f>'[2]02'!E34</f>
        <v>0</v>
      </c>
      <c r="F32" s="15">
        <f t="shared" si="6"/>
        <v>84</v>
      </c>
      <c r="G32" s="201">
        <f>'[2]02'!H34</f>
        <v>37</v>
      </c>
      <c r="H32" s="202">
        <f>'[2]02'!I34</f>
        <v>0</v>
      </c>
      <c r="I32" s="202">
        <f>'[2]02'!J34</f>
        <v>0</v>
      </c>
      <c r="J32" s="202">
        <f>'[2]02'!K34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'[2]02'!B35</f>
        <v>84</v>
      </c>
      <c r="C33" s="202">
        <f>'[2]02'!C35</f>
        <v>0</v>
      </c>
      <c r="D33" s="202">
        <f>'[2]02'!D35</f>
        <v>0</v>
      </c>
      <c r="E33" s="202">
        <f>'[2]02'!E35</f>
        <v>0</v>
      </c>
      <c r="F33" s="15">
        <f t="shared" si="6"/>
        <v>84</v>
      </c>
      <c r="G33" s="201">
        <f>'[2]02'!H35</f>
        <v>37</v>
      </c>
      <c r="H33" s="202">
        <f>'[2]02'!I35</f>
        <v>0</v>
      </c>
      <c r="I33" s="202">
        <f>'[2]02'!J35</f>
        <v>0</v>
      </c>
      <c r="J33" s="202">
        <f>'[2]02'!K35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'[2]02'!B36</f>
        <v>84</v>
      </c>
      <c r="C34" s="202">
        <f>'[2]02'!C36</f>
        <v>0</v>
      </c>
      <c r="D34" s="202">
        <f>'[2]02'!D36</f>
        <v>0</v>
      </c>
      <c r="E34" s="202">
        <f>'[2]02'!E36</f>
        <v>0</v>
      </c>
      <c r="F34" s="15">
        <f t="shared" si="6"/>
        <v>84</v>
      </c>
      <c r="G34" s="201">
        <f>'[2]02'!H36</f>
        <v>37</v>
      </c>
      <c r="H34" s="202">
        <f>'[2]02'!I36</f>
        <v>0</v>
      </c>
      <c r="I34" s="202">
        <f>'[2]02'!J36</f>
        <v>0</v>
      </c>
      <c r="J34" s="202">
        <f>'[2]02'!K36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'[2]02'!B37</f>
        <v>84</v>
      </c>
      <c r="C35" s="202">
        <f>'[2]02'!C37</f>
        <v>0</v>
      </c>
      <c r="D35" s="202">
        <f>'[2]02'!D37</f>
        <v>0</v>
      </c>
      <c r="E35" s="202">
        <f>'[2]02'!E37</f>
        <v>0</v>
      </c>
      <c r="F35" s="15">
        <f t="shared" si="6"/>
        <v>84</v>
      </c>
      <c r="G35" s="201">
        <f>'[2]02'!H37</f>
        <v>37</v>
      </c>
      <c r="H35" s="202">
        <f>'[2]02'!I37</f>
        <v>0</v>
      </c>
      <c r="I35" s="202">
        <f>'[2]02'!J37</f>
        <v>0</v>
      </c>
      <c r="J35" s="202">
        <f>'[2]02'!K37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'[2]02'!B38</f>
        <v>84</v>
      </c>
      <c r="C36" s="202">
        <f>'[2]02'!C38</f>
        <v>0</v>
      </c>
      <c r="D36" s="202">
        <f>'[2]02'!D38</f>
        <v>0</v>
      </c>
      <c r="E36" s="202">
        <f>'[2]02'!E38</f>
        <v>0</v>
      </c>
      <c r="F36" s="15">
        <f t="shared" si="6"/>
        <v>84</v>
      </c>
      <c r="G36" s="201">
        <f>'[2]02'!H38</f>
        <v>37</v>
      </c>
      <c r="H36" s="202">
        <f>'[2]02'!I38</f>
        <v>0</v>
      </c>
      <c r="I36" s="202">
        <f>'[2]02'!J38</f>
        <v>0</v>
      </c>
      <c r="J36" s="202">
        <f>'[2]02'!K38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'[2]02'!B39</f>
        <v>84</v>
      </c>
      <c r="C37" s="202">
        <f>'[2]02'!C39</f>
        <v>0</v>
      </c>
      <c r="D37" s="202">
        <f>'[2]02'!D39</f>
        <v>0</v>
      </c>
      <c r="E37" s="202">
        <f>'[2]02'!E39</f>
        <v>0</v>
      </c>
      <c r="F37" s="15">
        <f t="shared" si="6"/>
        <v>84</v>
      </c>
      <c r="G37" s="201">
        <f>'[2]02'!H39</f>
        <v>37</v>
      </c>
      <c r="H37" s="202">
        <f>'[2]02'!I39</f>
        <v>0</v>
      </c>
      <c r="I37" s="202">
        <f>'[2]02'!J39</f>
        <v>0</v>
      </c>
      <c r="J37" s="202">
        <f>'[2]02'!K39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'[2]02'!B40</f>
        <v>84</v>
      </c>
      <c r="C38" s="202">
        <f>'[2]02'!C40</f>
        <v>0</v>
      </c>
      <c r="D38" s="202">
        <f>'[2]02'!D40</f>
        <v>0</v>
      </c>
      <c r="E38" s="202">
        <f>'[2]02'!E40</f>
        <v>0</v>
      </c>
      <c r="F38" s="15">
        <f t="shared" si="6"/>
        <v>84</v>
      </c>
      <c r="G38" s="201">
        <f>'[2]02'!H40</f>
        <v>37</v>
      </c>
      <c r="H38" s="202">
        <f>'[2]02'!I40</f>
        <v>0</v>
      </c>
      <c r="I38" s="202">
        <f>'[2]02'!J40</f>
        <v>0</v>
      </c>
      <c r="J38" s="202">
        <f>'[2]02'!K40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'[2]02'!B41</f>
        <v>84</v>
      </c>
      <c r="C39" s="202">
        <f>'[2]02'!C41</f>
        <v>0</v>
      </c>
      <c r="D39" s="202">
        <f>'[2]02'!D41</f>
        <v>0</v>
      </c>
      <c r="E39" s="202">
        <f>'[2]02'!E41</f>
        <v>0</v>
      </c>
      <c r="F39" s="15">
        <f t="shared" si="6"/>
        <v>84</v>
      </c>
      <c r="G39" s="201">
        <f>'[2]02'!H41</f>
        <v>37</v>
      </c>
      <c r="H39" s="202">
        <f>'[2]02'!I41</f>
        <v>0</v>
      </c>
      <c r="I39" s="202">
        <f>'[2]02'!J41</f>
        <v>0</v>
      </c>
      <c r="J39" s="202">
        <f>'[2]02'!K41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1">
        <f>'[2]02'!B42</f>
        <v>84</v>
      </c>
      <c r="C40" s="202">
        <f>'[2]02'!C42</f>
        <v>0</v>
      </c>
      <c r="D40" s="202">
        <f>'[2]02'!D42</f>
        <v>0</v>
      </c>
      <c r="E40" s="202">
        <f>'[2]02'!E42</f>
        <v>0</v>
      </c>
      <c r="F40" s="15">
        <f t="shared" si="6"/>
        <v>84</v>
      </c>
      <c r="G40" s="201">
        <f>'[2]02'!H42</f>
        <v>37</v>
      </c>
      <c r="H40" s="202">
        <f>'[2]02'!I42</f>
        <v>0</v>
      </c>
      <c r="I40" s="202">
        <f>'[2]02'!J42</f>
        <v>0</v>
      </c>
      <c r="J40" s="202">
        <f>'[2]02'!K42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1">
        <f>'[2]02'!B43</f>
        <v>84</v>
      </c>
      <c r="C41" s="202">
        <f>'[2]02'!C43</f>
        <v>0</v>
      </c>
      <c r="D41" s="202">
        <f>'[2]02'!D43</f>
        <v>0</v>
      </c>
      <c r="E41" s="202">
        <f>'[2]02'!E43</f>
        <v>0</v>
      </c>
      <c r="F41" s="15">
        <f t="shared" si="6"/>
        <v>84</v>
      </c>
      <c r="G41" s="201">
        <f>'[2]02'!H43</f>
        <v>37</v>
      </c>
      <c r="H41" s="202">
        <f>'[2]02'!I43</f>
        <v>0</v>
      </c>
      <c r="I41" s="202">
        <f>'[2]02'!J43</f>
        <v>0</v>
      </c>
      <c r="J41" s="202">
        <f>'[2]02'!K43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1">
        <f>'[2]02'!B44</f>
        <v>84</v>
      </c>
      <c r="C42" s="202">
        <f>'[2]02'!C44</f>
        <v>0</v>
      </c>
      <c r="D42" s="202">
        <f>'[2]02'!D44</f>
        <v>0</v>
      </c>
      <c r="E42" s="202">
        <f>'[2]02'!E44</f>
        <v>0</v>
      </c>
      <c r="F42" s="15">
        <f t="shared" si="6"/>
        <v>84</v>
      </c>
      <c r="G42" s="201">
        <f>'[2]02'!H44</f>
        <v>37</v>
      </c>
      <c r="H42" s="202">
        <f>'[2]02'!I44</f>
        <v>0</v>
      </c>
      <c r="I42" s="202">
        <f>'[2]02'!J44</f>
        <v>0</v>
      </c>
      <c r="J42" s="202">
        <f>'[2]02'!K44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1">
        <f>'[2]02'!B45</f>
        <v>84</v>
      </c>
      <c r="C43" s="202">
        <f>'[2]02'!C45</f>
        <v>0</v>
      </c>
      <c r="D43" s="202">
        <f>'[2]02'!D45</f>
        <v>0</v>
      </c>
      <c r="E43" s="202">
        <f>'[2]02'!E45</f>
        <v>0</v>
      </c>
      <c r="F43" s="15">
        <f t="shared" si="6"/>
        <v>84</v>
      </c>
      <c r="G43" s="201">
        <f>'[2]02'!H45</f>
        <v>36</v>
      </c>
      <c r="H43" s="202">
        <f>'[2]02'!I45</f>
        <v>0</v>
      </c>
      <c r="I43" s="202">
        <f>'[2]02'!J45</f>
        <v>0</v>
      </c>
      <c r="J43" s="202">
        <f>'[2]02'!K45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1">
        <f>'[2]02'!B46</f>
        <v>84</v>
      </c>
      <c r="C44" s="202">
        <f>'[2]02'!C46</f>
        <v>0</v>
      </c>
      <c r="D44" s="202">
        <f>'[2]02'!D46</f>
        <v>0</v>
      </c>
      <c r="E44" s="202">
        <f>'[2]02'!E46</f>
        <v>0</v>
      </c>
      <c r="F44" s="15">
        <f t="shared" si="6"/>
        <v>84</v>
      </c>
      <c r="G44" s="201">
        <f>'[2]02'!H46</f>
        <v>36</v>
      </c>
      <c r="H44" s="202">
        <f>'[2]02'!I46</f>
        <v>0</v>
      </c>
      <c r="I44" s="202">
        <f>'[2]02'!J46</f>
        <v>0</v>
      </c>
      <c r="J44" s="202">
        <f>'[2]02'!K46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1">
        <f>'[2]02'!B47</f>
        <v>84</v>
      </c>
      <c r="C45" s="202">
        <f>'[2]02'!C47</f>
        <v>0</v>
      </c>
      <c r="D45" s="202">
        <f>'[2]02'!D47</f>
        <v>0</v>
      </c>
      <c r="E45" s="202">
        <f>'[2]02'!E47</f>
        <v>0</v>
      </c>
      <c r="F45" s="15">
        <f t="shared" si="6"/>
        <v>84</v>
      </c>
      <c r="G45" s="201">
        <f>'[2]02'!H47</f>
        <v>36</v>
      </c>
      <c r="H45" s="202">
        <f>'[2]02'!I47</f>
        <v>0</v>
      </c>
      <c r="I45" s="202">
        <f>'[2]02'!J47</f>
        <v>0</v>
      </c>
      <c r="J45" s="202">
        <f>'[2]02'!K47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1">
        <f>'[2]02'!B48</f>
        <v>84</v>
      </c>
      <c r="C46" s="202">
        <f>'[2]02'!C48</f>
        <v>0</v>
      </c>
      <c r="D46" s="202">
        <f>'[2]02'!D48</f>
        <v>0</v>
      </c>
      <c r="E46" s="202">
        <f>'[2]02'!E48</f>
        <v>0</v>
      </c>
      <c r="F46" s="15">
        <f t="shared" si="6"/>
        <v>84</v>
      </c>
      <c r="G46" s="201">
        <f>'[2]02'!H48</f>
        <v>35</v>
      </c>
      <c r="H46" s="202">
        <f>'[2]02'!I48</f>
        <v>0</v>
      </c>
      <c r="I46" s="202">
        <f>'[2]02'!J48</f>
        <v>0</v>
      </c>
      <c r="J46" s="202">
        <f>'[2]02'!K48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1">
        <f>'[2]02'!B49</f>
        <v>84</v>
      </c>
      <c r="C47" s="202">
        <f>'[2]02'!C49</f>
        <v>0</v>
      </c>
      <c r="D47" s="202">
        <f>'[2]02'!D49</f>
        <v>0</v>
      </c>
      <c r="E47" s="202">
        <f>'[2]02'!E49</f>
        <v>0</v>
      </c>
      <c r="F47" s="15">
        <f t="shared" si="6"/>
        <v>84</v>
      </c>
      <c r="G47" s="201">
        <f>'[2]02'!H49</f>
        <v>35</v>
      </c>
      <c r="H47" s="202">
        <f>'[2]02'!I49</f>
        <v>0</v>
      </c>
      <c r="I47" s="202">
        <f>'[2]02'!J49</f>
        <v>0</v>
      </c>
      <c r="J47" s="202">
        <f>'[2]02'!K49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1">
        <f>'[2]02'!B50</f>
        <v>84</v>
      </c>
      <c r="C48" s="202">
        <f>'[2]02'!C50</f>
        <v>0</v>
      </c>
      <c r="D48" s="202">
        <f>'[2]02'!D50</f>
        <v>0</v>
      </c>
      <c r="E48" s="202">
        <f>'[2]02'!E50</f>
        <v>0</v>
      </c>
      <c r="F48" s="15">
        <f t="shared" si="6"/>
        <v>84</v>
      </c>
      <c r="G48" s="201">
        <f>'[2]02'!H50</f>
        <v>35</v>
      </c>
      <c r="H48" s="202">
        <f>'[2]02'!I50</f>
        <v>0</v>
      </c>
      <c r="I48" s="202">
        <f>'[2]02'!J50</f>
        <v>0</v>
      </c>
      <c r="J48" s="202">
        <f>'[2]02'!K50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1">
        <f>'[2]02'!B51</f>
        <v>84</v>
      </c>
      <c r="C49" s="202">
        <f>'[2]02'!C51</f>
        <v>0</v>
      </c>
      <c r="D49" s="202">
        <f>'[2]02'!D51</f>
        <v>0</v>
      </c>
      <c r="E49" s="202">
        <f>'[2]02'!E51</f>
        <v>0</v>
      </c>
      <c r="F49" s="15">
        <f t="shared" si="6"/>
        <v>84</v>
      </c>
      <c r="G49" s="201">
        <f>'[2]02'!H51</f>
        <v>35</v>
      </c>
      <c r="H49" s="202">
        <f>'[2]02'!I51</f>
        <v>0</v>
      </c>
      <c r="I49" s="202">
        <f>'[2]02'!J51</f>
        <v>0</v>
      </c>
      <c r="J49" s="202">
        <f>'[2]02'!K51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1">
        <f>'[2]02'!B52</f>
        <v>84</v>
      </c>
      <c r="C50" s="202">
        <f>'[2]02'!C52</f>
        <v>0</v>
      </c>
      <c r="D50" s="202">
        <f>'[2]02'!D52</f>
        <v>0</v>
      </c>
      <c r="E50" s="202">
        <f>'[2]02'!E52</f>
        <v>0</v>
      </c>
      <c r="F50" s="15">
        <f t="shared" si="6"/>
        <v>84</v>
      </c>
      <c r="G50" s="201">
        <f>'[2]02'!H52</f>
        <v>35</v>
      </c>
      <c r="H50" s="202">
        <f>'[2]02'!I52</f>
        <v>0</v>
      </c>
      <c r="I50" s="202">
        <f>'[2]02'!J52</f>
        <v>0</v>
      </c>
      <c r="J50" s="202">
        <f>'[2]02'!K52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1">
        <f>'[2]02'!B53</f>
        <v>84</v>
      </c>
      <c r="C51" s="202">
        <f>'[2]02'!C53</f>
        <v>0</v>
      </c>
      <c r="D51" s="202">
        <f>'[2]02'!D53</f>
        <v>0</v>
      </c>
      <c r="E51" s="202">
        <f>'[2]02'!E53</f>
        <v>0</v>
      </c>
      <c r="F51" s="15">
        <f t="shared" si="6"/>
        <v>84</v>
      </c>
      <c r="G51" s="201">
        <f>'[2]02'!H53</f>
        <v>34</v>
      </c>
      <c r="H51" s="202">
        <f>'[2]02'!I53</f>
        <v>0</v>
      </c>
      <c r="I51" s="202">
        <f>'[2]02'!J53</f>
        <v>0</v>
      </c>
      <c r="J51" s="202">
        <f>'[2]02'!K53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1">
        <f>'[2]02'!B54</f>
        <v>84</v>
      </c>
      <c r="C52" s="202">
        <f>'[2]02'!C54</f>
        <v>0</v>
      </c>
      <c r="D52" s="202">
        <f>'[2]02'!D54</f>
        <v>0</v>
      </c>
      <c r="E52" s="202">
        <f>'[2]02'!E54</f>
        <v>0</v>
      </c>
      <c r="F52" s="15">
        <f t="shared" si="6"/>
        <v>84</v>
      </c>
      <c r="G52" s="201">
        <f>'[2]02'!H54</f>
        <v>34</v>
      </c>
      <c r="H52" s="202">
        <f>'[2]02'!I54</f>
        <v>0</v>
      </c>
      <c r="I52" s="202">
        <f>'[2]02'!J54</f>
        <v>0</v>
      </c>
      <c r="J52" s="202">
        <f>'[2]02'!K54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1">
        <f>'[2]02'!B55</f>
        <v>84</v>
      </c>
      <c r="C53" s="202">
        <f>'[2]02'!C55</f>
        <v>0</v>
      </c>
      <c r="D53" s="202">
        <f>'[2]02'!D55</f>
        <v>0</v>
      </c>
      <c r="E53" s="202">
        <f>'[2]02'!E55</f>
        <v>0</v>
      </c>
      <c r="F53" s="15">
        <f t="shared" si="6"/>
        <v>84</v>
      </c>
      <c r="G53" s="201">
        <f>'[2]02'!H55</f>
        <v>34</v>
      </c>
      <c r="H53" s="202">
        <f>'[2]02'!I55</f>
        <v>0</v>
      </c>
      <c r="I53" s="202">
        <f>'[2]02'!J55</f>
        <v>0</v>
      </c>
      <c r="J53" s="202">
        <f>'[2]02'!K55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'[2]02'!B56</f>
        <v>84</v>
      </c>
      <c r="C54" s="202">
        <f>'[2]02'!C56</f>
        <v>0</v>
      </c>
      <c r="D54" s="202">
        <f>'[2]02'!D56</f>
        <v>0</v>
      </c>
      <c r="E54" s="202">
        <f>'[2]02'!E56</f>
        <v>0</v>
      </c>
      <c r="F54" s="15">
        <f t="shared" si="6"/>
        <v>84</v>
      </c>
      <c r="G54" s="201">
        <f>'[2]02'!H56</f>
        <v>34</v>
      </c>
      <c r="H54" s="202">
        <f>'[2]02'!I56</f>
        <v>0</v>
      </c>
      <c r="I54" s="202">
        <f>'[2]02'!J56</f>
        <v>0</v>
      </c>
      <c r="J54" s="202">
        <f>'[2]02'!K56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'[2]02'!B57</f>
        <v>84</v>
      </c>
      <c r="C55" s="202">
        <f>'[2]02'!C57</f>
        <v>0</v>
      </c>
      <c r="D55" s="202">
        <f>'[2]02'!D57</f>
        <v>0</v>
      </c>
      <c r="E55" s="202">
        <f>'[2]02'!E57</f>
        <v>0</v>
      </c>
      <c r="F55" s="15">
        <f t="shared" si="6"/>
        <v>84</v>
      </c>
      <c r="G55" s="201">
        <f>'[2]02'!H57</f>
        <v>34</v>
      </c>
      <c r="H55" s="202">
        <f>'[2]02'!I57</f>
        <v>0</v>
      </c>
      <c r="I55" s="202">
        <f>'[2]02'!J57</f>
        <v>0</v>
      </c>
      <c r="J55" s="202">
        <f>'[2]02'!K57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'[2]02'!B58</f>
        <v>84</v>
      </c>
      <c r="C56" s="202">
        <f>'[2]02'!C58</f>
        <v>0</v>
      </c>
      <c r="D56" s="202">
        <f>'[2]02'!D58</f>
        <v>0</v>
      </c>
      <c r="E56" s="202">
        <f>'[2]02'!E58</f>
        <v>0</v>
      </c>
      <c r="F56" s="15">
        <f t="shared" si="6"/>
        <v>84</v>
      </c>
      <c r="G56" s="201">
        <f>'[2]02'!H58</f>
        <v>34</v>
      </c>
      <c r="H56" s="202">
        <f>'[2]02'!I58</f>
        <v>0</v>
      </c>
      <c r="I56" s="202">
        <f>'[2]02'!J58</f>
        <v>0</v>
      </c>
      <c r="J56" s="202">
        <f>'[2]02'!K58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'[2]02'!B59</f>
        <v>84</v>
      </c>
      <c r="C57" s="202">
        <f>'[2]02'!C59</f>
        <v>0</v>
      </c>
      <c r="D57" s="202">
        <f>'[2]02'!D59</f>
        <v>0</v>
      </c>
      <c r="E57" s="202">
        <f>'[2]02'!E59</f>
        <v>0</v>
      </c>
      <c r="F57" s="15">
        <f t="shared" si="6"/>
        <v>84</v>
      </c>
      <c r="G57" s="201">
        <f>'[2]02'!H59</f>
        <v>34</v>
      </c>
      <c r="H57" s="202">
        <f>'[2]02'!I59</f>
        <v>0</v>
      </c>
      <c r="I57" s="202">
        <f>'[2]02'!J59</f>
        <v>0</v>
      </c>
      <c r="J57" s="202">
        <f>'[2]02'!K59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'[2]02'!B60</f>
        <v>84</v>
      </c>
      <c r="C58" s="202">
        <f>'[2]02'!C60</f>
        <v>0</v>
      </c>
      <c r="D58" s="202">
        <f>'[2]02'!D60</f>
        <v>0</v>
      </c>
      <c r="E58" s="202">
        <f>'[2]02'!E60</f>
        <v>0</v>
      </c>
      <c r="F58" s="15">
        <f t="shared" si="6"/>
        <v>84</v>
      </c>
      <c r="G58" s="201">
        <f>'[2]02'!H60</f>
        <v>34</v>
      </c>
      <c r="H58" s="202">
        <f>'[2]02'!I60</f>
        <v>0</v>
      </c>
      <c r="I58" s="202">
        <f>'[2]02'!J60</f>
        <v>0</v>
      </c>
      <c r="J58" s="202">
        <f>'[2]02'!K60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'[2]02'!B61</f>
        <v>84</v>
      </c>
      <c r="C59" s="202">
        <f>'[2]02'!C61</f>
        <v>0</v>
      </c>
      <c r="D59" s="202">
        <f>'[2]02'!D61</f>
        <v>0</v>
      </c>
      <c r="E59" s="202">
        <f>'[2]02'!E61</f>
        <v>0</v>
      </c>
      <c r="F59" s="15">
        <f t="shared" si="6"/>
        <v>84</v>
      </c>
      <c r="G59" s="201">
        <f>'[2]02'!H61</f>
        <v>33</v>
      </c>
      <c r="H59" s="202">
        <f>'[2]02'!I61</f>
        <v>0</v>
      </c>
      <c r="I59" s="202">
        <f>'[2]02'!J61</f>
        <v>0</v>
      </c>
      <c r="J59" s="202">
        <f>'[2]02'!K61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'[2]02'!B62</f>
        <v>84</v>
      </c>
      <c r="C60" s="202">
        <f>'[2]02'!C62</f>
        <v>0</v>
      </c>
      <c r="D60" s="202">
        <f>'[2]02'!D62</f>
        <v>0</v>
      </c>
      <c r="E60" s="202">
        <f>'[2]02'!E62</f>
        <v>0</v>
      </c>
      <c r="F60" s="15">
        <f t="shared" si="6"/>
        <v>84</v>
      </c>
      <c r="G60" s="201">
        <f>'[2]02'!H62</f>
        <v>33</v>
      </c>
      <c r="H60" s="202">
        <f>'[2]02'!I62</f>
        <v>0</v>
      </c>
      <c r="I60" s="202">
        <f>'[2]02'!J62</f>
        <v>0</v>
      </c>
      <c r="J60" s="202">
        <f>'[2]02'!K62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'[2]02'!B63</f>
        <v>84</v>
      </c>
      <c r="C61" s="202">
        <f>'[2]02'!C63</f>
        <v>0</v>
      </c>
      <c r="D61" s="202">
        <f>'[2]02'!D63</f>
        <v>0</v>
      </c>
      <c r="E61" s="202">
        <f>'[2]02'!E63</f>
        <v>0</v>
      </c>
      <c r="F61" s="15">
        <f t="shared" si="6"/>
        <v>84</v>
      </c>
      <c r="G61" s="201">
        <f>'[2]02'!H63</f>
        <v>33</v>
      </c>
      <c r="H61" s="202">
        <f>'[2]02'!I63</f>
        <v>0</v>
      </c>
      <c r="I61" s="202">
        <f>'[2]02'!J63</f>
        <v>0</v>
      </c>
      <c r="J61" s="202">
        <f>'[2]02'!K63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'[2]02'!B64</f>
        <v>84</v>
      </c>
      <c r="C62" s="202">
        <f>'[2]02'!C64</f>
        <v>0</v>
      </c>
      <c r="D62" s="202">
        <f>'[2]02'!D64</f>
        <v>0</v>
      </c>
      <c r="E62" s="202">
        <f>'[2]02'!E64</f>
        <v>0</v>
      </c>
      <c r="F62" s="15">
        <f t="shared" si="6"/>
        <v>84</v>
      </c>
      <c r="G62" s="201">
        <f>'[2]02'!H64</f>
        <v>33</v>
      </c>
      <c r="H62" s="202">
        <f>'[2]02'!I64</f>
        <v>0</v>
      </c>
      <c r="I62" s="202">
        <f>'[2]02'!J64</f>
        <v>0</v>
      </c>
      <c r="J62" s="202">
        <f>'[2]02'!K64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'[2]02'!B65</f>
        <v>84</v>
      </c>
      <c r="C63" s="202">
        <f>'[2]02'!C65</f>
        <v>0</v>
      </c>
      <c r="D63" s="202">
        <f>'[2]02'!D65</f>
        <v>0</v>
      </c>
      <c r="E63" s="202">
        <f>'[2]02'!E65</f>
        <v>0</v>
      </c>
      <c r="F63" s="15">
        <f t="shared" si="6"/>
        <v>84</v>
      </c>
      <c r="G63" s="201">
        <f>'[2]02'!H65</f>
        <v>33</v>
      </c>
      <c r="H63" s="202">
        <f>'[2]02'!I65</f>
        <v>0</v>
      </c>
      <c r="I63" s="202">
        <f>'[2]02'!J65</f>
        <v>0</v>
      </c>
      <c r="J63" s="202">
        <f>'[2]02'!K65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'[2]02'!B66</f>
        <v>84</v>
      </c>
      <c r="C64" s="202">
        <f>'[2]02'!C66</f>
        <v>0</v>
      </c>
      <c r="D64" s="202">
        <f>'[2]02'!D66</f>
        <v>0</v>
      </c>
      <c r="E64" s="202">
        <f>'[2]02'!E66</f>
        <v>0</v>
      </c>
      <c r="F64" s="15">
        <f t="shared" si="6"/>
        <v>84</v>
      </c>
      <c r="G64" s="201">
        <f>'[2]02'!H66</f>
        <v>33</v>
      </c>
      <c r="H64" s="202">
        <f>'[2]02'!I66</f>
        <v>0</v>
      </c>
      <c r="I64" s="202">
        <f>'[2]02'!J66</f>
        <v>0</v>
      </c>
      <c r="J64" s="202">
        <f>'[2]02'!K66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'[2]02'!B67</f>
        <v>84</v>
      </c>
      <c r="C65" s="202">
        <f>'[2]02'!C67</f>
        <v>0</v>
      </c>
      <c r="D65" s="202">
        <f>'[2]02'!D67</f>
        <v>0</v>
      </c>
      <c r="E65" s="202">
        <f>'[2]02'!E67</f>
        <v>0</v>
      </c>
      <c r="F65" s="15">
        <f t="shared" si="6"/>
        <v>84</v>
      </c>
      <c r="G65" s="201">
        <f>'[2]02'!H67</f>
        <v>33</v>
      </c>
      <c r="H65" s="202">
        <f>'[2]02'!I67</f>
        <v>0</v>
      </c>
      <c r="I65" s="202">
        <f>'[2]02'!J67</f>
        <v>0</v>
      </c>
      <c r="J65" s="202">
        <f>'[2]02'!K67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'[2]02'!B68</f>
        <v>84</v>
      </c>
      <c r="C66" s="202">
        <f>'[2]02'!C68</f>
        <v>0</v>
      </c>
      <c r="D66" s="202">
        <f>'[2]02'!D68</f>
        <v>0</v>
      </c>
      <c r="E66" s="202">
        <f>'[2]02'!E68</f>
        <v>0</v>
      </c>
      <c r="F66" s="15">
        <f t="shared" si="6"/>
        <v>84</v>
      </c>
      <c r="G66" s="201">
        <f>'[2]02'!H68</f>
        <v>33</v>
      </c>
      <c r="H66" s="202">
        <f>'[2]02'!I68</f>
        <v>0</v>
      </c>
      <c r="I66" s="202">
        <f>'[2]02'!J68</f>
        <v>0</v>
      </c>
      <c r="J66" s="202">
        <f>'[2]02'!K68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'[2]02'!B69</f>
        <v>84</v>
      </c>
      <c r="C67" s="202">
        <f>'[2]02'!C69</f>
        <v>0</v>
      </c>
      <c r="D67" s="202">
        <f>'[2]02'!D69</f>
        <v>0</v>
      </c>
      <c r="E67" s="202">
        <f>'[2]02'!E69</f>
        <v>0</v>
      </c>
      <c r="F67" s="15">
        <f t="shared" si="6"/>
        <v>84</v>
      </c>
      <c r="G67" s="201">
        <f>'[2]02'!H69</f>
        <v>34</v>
      </c>
      <c r="H67" s="202">
        <f>'[2]02'!I69</f>
        <v>0</v>
      </c>
      <c r="I67" s="202">
        <f>'[2]02'!J69</f>
        <v>0</v>
      </c>
      <c r="J67" s="202">
        <f>'[2]02'!K69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'[2]02'!B70</f>
        <v>84</v>
      </c>
      <c r="C68" s="202">
        <f>'[2]02'!C70</f>
        <v>0</v>
      </c>
      <c r="D68" s="202">
        <f>'[2]02'!D70</f>
        <v>0</v>
      </c>
      <c r="E68" s="202">
        <f>'[2]02'!E70</f>
        <v>0</v>
      </c>
      <c r="F68" s="15">
        <f t="shared" si="6"/>
        <v>84</v>
      </c>
      <c r="G68" s="201">
        <f>'[2]02'!H70</f>
        <v>34</v>
      </c>
      <c r="H68" s="202">
        <f>'[2]02'!I70</f>
        <v>0</v>
      </c>
      <c r="I68" s="202">
        <f>'[2]02'!J70</f>
        <v>0</v>
      </c>
      <c r="J68" s="202">
        <f>'[2]02'!K70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'[2]02'!B71</f>
        <v>84</v>
      </c>
      <c r="C69" s="202">
        <f>'[2]02'!C71</f>
        <v>0</v>
      </c>
      <c r="D69" s="202">
        <f>'[2]02'!D71</f>
        <v>0</v>
      </c>
      <c r="E69" s="202">
        <f>'[2]02'!E71</f>
        <v>0</v>
      </c>
      <c r="F69" s="15">
        <f t="shared" ref="F69:F98" si="16">SUM(B69:E69)</f>
        <v>84</v>
      </c>
      <c r="G69" s="201">
        <f>'[2]02'!H71</f>
        <v>34</v>
      </c>
      <c r="H69" s="202">
        <f>'[2]02'!I71</f>
        <v>0</v>
      </c>
      <c r="I69" s="202">
        <f>'[2]02'!J71</f>
        <v>0</v>
      </c>
      <c r="J69" s="202">
        <f>'[2]02'!K71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'[2]02'!B72</f>
        <v>84</v>
      </c>
      <c r="C70" s="202">
        <f>'[2]02'!C72</f>
        <v>0</v>
      </c>
      <c r="D70" s="202">
        <f>'[2]02'!D72</f>
        <v>0</v>
      </c>
      <c r="E70" s="202">
        <f>'[2]02'!E72</f>
        <v>0</v>
      </c>
      <c r="F70" s="15">
        <f t="shared" si="16"/>
        <v>84</v>
      </c>
      <c r="G70" s="201">
        <f>'[2]02'!H72</f>
        <v>34</v>
      </c>
      <c r="H70" s="202">
        <f>'[2]02'!I72</f>
        <v>0</v>
      </c>
      <c r="I70" s="202">
        <f>'[2]02'!J72</f>
        <v>0</v>
      </c>
      <c r="J70" s="202">
        <f>'[2]02'!K72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'[2]02'!B73</f>
        <v>84</v>
      </c>
      <c r="C71" s="202">
        <f>'[2]02'!C73</f>
        <v>0</v>
      </c>
      <c r="D71" s="202">
        <f>'[2]02'!D73</f>
        <v>0</v>
      </c>
      <c r="E71" s="202">
        <f>'[2]02'!E73</f>
        <v>0</v>
      </c>
      <c r="F71" s="15">
        <f t="shared" si="16"/>
        <v>84</v>
      </c>
      <c r="G71" s="201">
        <f>'[2]02'!H73</f>
        <v>34</v>
      </c>
      <c r="H71" s="202">
        <f>'[2]02'!I73</f>
        <v>0</v>
      </c>
      <c r="I71" s="202">
        <f>'[2]02'!J73</f>
        <v>0</v>
      </c>
      <c r="J71" s="202">
        <f>'[2]02'!K73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'[2]02'!B74</f>
        <v>84</v>
      </c>
      <c r="C72" s="202">
        <f>'[2]02'!C74</f>
        <v>0</v>
      </c>
      <c r="D72" s="202">
        <f>'[2]02'!D74</f>
        <v>0</v>
      </c>
      <c r="E72" s="202">
        <f>'[2]02'!E74</f>
        <v>0</v>
      </c>
      <c r="F72" s="15">
        <f t="shared" si="16"/>
        <v>84</v>
      </c>
      <c r="G72" s="201">
        <f>'[2]02'!H74</f>
        <v>34</v>
      </c>
      <c r="H72" s="202">
        <f>'[2]02'!I74</f>
        <v>0</v>
      </c>
      <c r="I72" s="202">
        <f>'[2]02'!J74</f>
        <v>0</v>
      </c>
      <c r="J72" s="202">
        <f>'[2]02'!K74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'[2]02'!B75</f>
        <v>84</v>
      </c>
      <c r="C73" s="202">
        <f>'[2]02'!C75</f>
        <v>0</v>
      </c>
      <c r="D73" s="202">
        <f>'[2]02'!D75</f>
        <v>0</v>
      </c>
      <c r="E73" s="202">
        <f>'[2]02'!E75</f>
        <v>0</v>
      </c>
      <c r="F73" s="15">
        <f t="shared" si="16"/>
        <v>84</v>
      </c>
      <c r="G73" s="201">
        <f>'[2]02'!H75</f>
        <v>34</v>
      </c>
      <c r="H73" s="202">
        <f>'[2]02'!I75</f>
        <v>0</v>
      </c>
      <c r="I73" s="202">
        <f>'[2]02'!J75</f>
        <v>0</v>
      </c>
      <c r="J73" s="202">
        <f>'[2]02'!K75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'[2]02'!B76</f>
        <v>84</v>
      </c>
      <c r="C74" s="202">
        <f>'[2]02'!C76</f>
        <v>0</v>
      </c>
      <c r="D74" s="202">
        <f>'[2]02'!D76</f>
        <v>0</v>
      </c>
      <c r="E74" s="202">
        <f>'[2]02'!E76</f>
        <v>0</v>
      </c>
      <c r="F74" s="15">
        <f t="shared" si="16"/>
        <v>84</v>
      </c>
      <c r="G74" s="201">
        <f>'[2]02'!H76</f>
        <v>34</v>
      </c>
      <c r="H74" s="202">
        <f>'[2]02'!I76</f>
        <v>0</v>
      </c>
      <c r="I74" s="202">
        <f>'[2]02'!J76</f>
        <v>0</v>
      </c>
      <c r="J74" s="202">
        <f>'[2]02'!K76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'[2]02'!B77</f>
        <v>84</v>
      </c>
      <c r="C75" s="202">
        <f>'[2]02'!C77</f>
        <v>0</v>
      </c>
      <c r="D75" s="202">
        <f>'[2]02'!D77</f>
        <v>0</v>
      </c>
      <c r="E75" s="202">
        <f>'[2]02'!E77</f>
        <v>0</v>
      </c>
      <c r="F75" s="15">
        <f t="shared" si="16"/>
        <v>84</v>
      </c>
      <c r="G75" s="201">
        <f>'[2]02'!H77</f>
        <v>34</v>
      </c>
      <c r="H75" s="202">
        <f>'[2]02'!I77</f>
        <v>0</v>
      </c>
      <c r="I75" s="202">
        <f>'[2]02'!J77</f>
        <v>0</v>
      </c>
      <c r="J75" s="202">
        <f>'[2]02'!K77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'[2]02'!B78</f>
        <v>84</v>
      </c>
      <c r="C76" s="202">
        <f>'[2]02'!C78</f>
        <v>0</v>
      </c>
      <c r="D76" s="202">
        <f>'[2]02'!D78</f>
        <v>0</v>
      </c>
      <c r="E76" s="202">
        <f>'[2]02'!E78</f>
        <v>0</v>
      </c>
      <c r="F76" s="15">
        <f t="shared" si="16"/>
        <v>84</v>
      </c>
      <c r="G76" s="201">
        <f>'[2]02'!H78</f>
        <v>36</v>
      </c>
      <c r="H76" s="202">
        <f>'[2]02'!I78</f>
        <v>0</v>
      </c>
      <c r="I76" s="202">
        <f>'[2]02'!J78</f>
        <v>0</v>
      </c>
      <c r="J76" s="202">
        <f>'[2]02'!K78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'[2]02'!B79</f>
        <v>84</v>
      </c>
      <c r="C77" s="202">
        <f>'[2]02'!C79</f>
        <v>0</v>
      </c>
      <c r="D77" s="202">
        <f>'[2]02'!D79</f>
        <v>0</v>
      </c>
      <c r="E77" s="202">
        <f>'[2]02'!E79</f>
        <v>0</v>
      </c>
      <c r="F77" s="15">
        <f t="shared" si="16"/>
        <v>84</v>
      </c>
      <c r="G77" s="201">
        <f>'[2]02'!H79</f>
        <v>36</v>
      </c>
      <c r="H77" s="202">
        <f>'[2]02'!I79</f>
        <v>0</v>
      </c>
      <c r="I77" s="202">
        <f>'[2]02'!J79</f>
        <v>0</v>
      </c>
      <c r="J77" s="202">
        <f>'[2]02'!K79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'[2]02'!B80</f>
        <v>84</v>
      </c>
      <c r="C78" s="202">
        <f>'[2]02'!C80</f>
        <v>0</v>
      </c>
      <c r="D78" s="202">
        <f>'[2]02'!D80</f>
        <v>0</v>
      </c>
      <c r="E78" s="202">
        <f>'[2]02'!E80</f>
        <v>0</v>
      </c>
      <c r="F78" s="15">
        <f t="shared" si="16"/>
        <v>84</v>
      </c>
      <c r="G78" s="201">
        <f>'[2]02'!H80</f>
        <v>36</v>
      </c>
      <c r="H78" s="202">
        <f>'[2]02'!I80</f>
        <v>0</v>
      </c>
      <c r="I78" s="202">
        <f>'[2]02'!J80</f>
        <v>0</v>
      </c>
      <c r="J78" s="202">
        <f>'[2]02'!K80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'[2]02'!B81</f>
        <v>84</v>
      </c>
      <c r="C79" s="202">
        <f>'[2]02'!C81</f>
        <v>0</v>
      </c>
      <c r="D79" s="202">
        <f>'[2]02'!D81</f>
        <v>0</v>
      </c>
      <c r="E79" s="202">
        <f>'[2]02'!E81</f>
        <v>0</v>
      </c>
      <c r="F79" s="15">
        <f t="shared" si="16"/>
        <v>84</v>
      </c>
      <c r="G79" s="201">
        <f>'[2]02'!H81</f>
        <v>37</v>
      </c>
      <c r="H79" s="202">
        <f>'[2]02'!I81</f>
        <v>0</v>
      </c>
      <c r="I79" s="202">
        <f>'[2]02'!J81</f>
        <v>0</v>
      </c>
      <c r="J79" s="202">
        <f>'[2]02'!K81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'[2]02'!B82</f>
        <v>84</v>
      </c>
      <c r="C80" s="202">
        <f>'[2]02'!C82</f>
        <v>0</v>
      </c>
      <c r="D80" s="202">
        <f>'[2]02'!D82</f>
        <v>0</v>
      </c>
      <c r="E80" s="202">
        <f>'[2]02'!E82</f>
        <v>0</v>
      </c>
      <c r="F80" s="15">
        <f t="shared" si="16"/>
        <v>84</v>
      </c>
      <c r="G80" s="201">
        <f>'[2]02'!H82</f>
        <v>37</v>
      </c>
      <c r="H80" s="202">
        <f>'[2]02'!I82</f>
        <v>0</v>
      </c>
      <c r="I80" s="202">
        <f>'[2]02'!J82</f>
        <v>0</v>
      </c>
      <c r="J80" s="202">
        <f>'[2]02'!K82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'[2]02'!B83</f>
        <v>84</v>
      </c>
      <c r="C81" s="202">
        <f>'[2]02'!C83</f>
        <v>0</v>
      </c>
      <c r="D81" s="202">
        <f>'[2]02'!D83</f>
        <v>0</v>
      </c>
      <c r="E81" s="202">
        <f>'[2]02'!E83</f>
        <v>0</v>
      </c>
      <c r="F81" s="15">
        <f t="shared" si="16"/>
        <v>84</v>
      </c>
      <c r="G81" s="201">
        <f>'[2]02'!H83</f>
        <v>37</v>
      </c>
      <c r="H81" s="202">
        <f>'[2]02'!I83</f>
        <v>0</v>
      </c>
      <c r="I81" s="202">
        <f>'[2]02'!J83</f>
        <v>0</v>
      </c>
      <c r="J81" s="202">
        <f>'[2]02'!K83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'[2]02'!B84</f>
        <v>84</v>
      </c>
      <c r="C82" s="202">
        <f>'[2]02'!C84</f>
        <v>0</v>
      </c>
      <c r="D82" s="202">
        <f>'[2]02'!D84</f>
        <v>0</v>
      </c>
      <c r="E82" s="202">
        <f>'[2]02'!E84</f>
        <v>0</v>
      </c>
      <c r="F82" s="15">
        <f t="shared" si="16"/>
        <v>84</v>
      </c>
      <c r="G82" s="201">
        <f>'[2]02'!H84</f>
        <v>37</v>
      </c>
      <c r="H82" s="202">
        <f>'[2]02'!I84</f>
        <v>0</v>
      </c>
      <c r="I82" s="202">
        <f>'[2]02'!J84</f>
        <v>0</v>
      </c>
      <c r="J82" s="202">
        <f>'[2]02'!K84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'[2]02'!B85</f>
        <v>84</v>
      </c>
      <c r="C83" s="202">
        <f>'[2]02'!C85</f>
        <v>0</v>
      </c>
      <c r="D83" s="202">
        <f>'[2]02'!D85</f>
        <v>0</v>
      </c>
      <c r="E83" s="202">
        <f>'[2]02'!E85</f>
        <v>0</v>
      </c>
      <c r="F83" s="15">
        <f t="shared" si="16"/>
        <v>84</v>
      </c>
      <c r="G83" s="201">
        <f>'[2]02'!H85</f>
        <v>37</v>
      </c>
      <c r="H83" s="202">
        <f>'[2]02'!I85</f>
        <v>0</v>
      </c>
      <c r="I83" s="202">
        <f>'[2]02'!J85</f>
        <v>0</v>
      </c>
      <c r="J83" s="202">
        <f>'[2]02'!K85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'[2]02'!B86</f>
        <v>84</v>
      </c>
      <c r="C84" s="202">
        <f>'[2]02'!C86</f>
        <v>0</v>
      </c>
      <c r="D84" s="202">
        <f>'[2]02'!D86</f>
        <v>0</v>
      </c>
      <c r="E84" s="202">
        <f>'[2]02'!E86</f>
        <v>0</v>
      </c>
      <c r="F84" s="15">
        <f t="shared" si="16"/>
        <v>84</v>
      </c>
      <c r="G84" s="201">
        <f>'[2]02'!H86</f>
        <v>37</v>
      </c>
      <c r="H84" s="202">
        <f>'[2]02'!I86</f>
        <v>0</v>
      </c>
      <c r="I84" s="202">
        <f>'[2]02'!J86</f>
        <v>0</v>
      </c>
      <c r="J84" s="202">
        <f>'[2]02'!K86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'[2]02'!B87</f>
        <v>84</v>
      </c>
      <c r="C85" s="202">
        <f>'[2]02'!C87</f>
        <v>0</v>
      </c>
      <c r="D85" s="202">
        <f>'[2]02'!D87</f>
        <v>0</v>
      </c>
      <c r="E85" s="202">
        <f>'[2]02'!E87</f>
        <v>0</v>
      </c>
      <c r="F85" s="15">
        <f t="shared" si="16"/>
        <v>84</v>
      </c>
      <c r="G85" s="201">
        <f>'[2]02'!H87</f>
        <v>37</v>
      </c>
      <c r="H85" s="202">
        <f>'[2]02'!I87</f>
        <v>0</v>
      </c>
      <c r="I85" s="202">
        <f>'[2]02'!J87</f>
        <v>0</v>
      </c>
      <c r="J85" s="202">
        <f>'[2]02'!K87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'[2]02'!B88</f>
        <v>84</v>
      </c>
      <c r="C86" s="202">
        <f>'[2]02'!C88</f>
        <v>0</v>
      </c>
      <c r="D86" s="202">
        <f>'[2]02'!D88</f>
        <v>0</v>
      </c>
      <c r="E86" s="202">
        <f>'[2]02'!E88</f>
        <v>0</v>
      </c>
      <c r="F86" s="15">
        <f t="shared" si="16"/>
        <v>84</v>
      </c>
      <c r="G86" s="201">
        <f>'[2]02'!H88</f>
        <v>37</v>
      </c>
      <c r="H86" s="202">
        <f>'[2]02'!I88</f>
        <v>0</v>
      </c>
      <c r="I86" s="202">
        <f>'[2]02'!J88</f>
        <v>0</v>
      </c>
      <c r="J86" s="202">
        <f>'[2]02'!K88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'[2]02'!B89</f>
        <v>84</v>
      </c>
      <c r="C87" s="202">
        <f>'[2]02'!C89</f>
        <v>0</v>
      </c>
      <c r="D87" s="202">
        <f>'[2]02'!D89</f>
        <v>0</v>
      </c>
      <c r="E87" s="202">
        <f>'[2]02'!E89</f>
        <v>0</v>
      </c>
      <c r="F87" s="15">
        <f t="shared" si="16"/>
        <v>84</v>
      </c>
      <c r="G87" s="201">
        <f>'[2]02'!H89</f>
        <v>37</v>
      </c>
      <c r="H87" s="202">
        <f>'[2]02'!I89</f>
        <v>0</v>
      </c>
      <c r="I87" s="202">
        <f>'[2]02'!J89</f>
        <v>0</v>
      </c>
      <c r="J87" s="202">
        <f>'[2]02'!K89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'[2]02'!B90</f>
        <v>84</v>
      </c>
      <c r="C88" s="202">
        <f>'[2]02'!C90</f>
        <v>0</v>
      </c>
      <c r="D88" s="202">
        <f>'[2]02'!D90</f>
        <v>0</v>
      </c>
      <c r="E88" s="202">
        <f>'[2]02'!E90</f>
        <v>0</v>
      </c>
      <c r="F88" s="15">
        <f t="shared" si="16"/>
        <v>84</v>
      </c>
      <c r="G88" s="201">
        <f>'[2]02'!H90</f>
        <v>37</v>
      </c>
      <c r="H88" s="202">
        <f>'[2]02'!I90</f>
        <v>0</v>
      </c>
      <c r="I88" s="202">
        <f>'[2]02'!J90</f>
        <v>0</v>
      </c>
      <c r="J88" s="202">
        <f>'[2]02'!K90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'[2]02'!B91</f>
        <v>84</v>
      </c>
      <c r="C89" s="202">
        <f>'[2]02'!C91</f>
        <v>0</v>
      </c>
      <c r="D89" s="202">
        <f>'[2]02'!D91</f>
        <v>0</v>
      </c>
      <c r="E89" s="202">
        <f>'[2]02'!E91</f>
        <v>0</v>
      </c>
      <c r="F89" s="15">
        <f t="shared" si="16"/>
        <v>84</v>
      </c>
      <c r="G89" s="201">
        <f>'[2]02'!H91</f>
        <v>37</v>
      </c>
      <c r="H89" s="202">
        <f>'[2]02'!I91</f>
        <v>0</v>
      </c>
      <c r="I89" s="202">
        <f>'[2]02'!J91</f>
        <v>0</v>
      </c>
      <c r="J89" s="202">
        <f>'[2]02'!K91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'[2]02'!B92</f>
        <v>84</v>
      </c>
      <c r="C90" s="202">
        <f>'[2]02'!C92</f>
        <v>0</v>
      </c>
      <c r="D90" s="202">
        <f>'[2]02'!D92</f>
        <v>0</v>
      </c>
      <c r="E90" s="202">
        <f>'[2]02'!E92</f>
        <v>0</v>
      </c>
      <c r="F90" s="15">
        <f t="shared" si="16"/>
        <v>84</v>
      </c>
      <c r="G90" s="201">
        <f>'[2]02'!H92</f>
        <v>37</v>
      </c>
      <c r="H90" s="202">
        <f>'[2]02'!I92</f>
        <v>0</v>
      </c>
      <c r="I90" s="202">
        <f>'[2]02'!J92</f>
        <v>0</v>
      </c>
      <c r="J90" s="202">
        <f>'[2]02'!K92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'[2]02'!B93</f>
        <v>84</v>
      </c>
      <c r="C91" s="202">
        <f>'[2]02'!C93</f>
        <v>0</v>
      </c>
      <c r="D91" s="202">
        <f>'[2]02'!D93</f>
        <v>0</v>
      </c>
      <c r="E91" s="202">
        <f>'[2]02'!E93</f>
        <v>0</v>
      </c>
      <c r="F91" s="15">
        <f t="shared" si="16"/>
        <v>84</v>
      </c>
      <c r="G91" s="201">
        <f>'[2]02'!H93</f>
        <v>36</v>
      </c>
      <c r="H91" s="202">
        <f>'[2]02'!I93</f>
        <v>0</v>
      </c>
      <c r="I91" s="202">
        <f>'[2]02'!J93</f>
        <v>0</v>
      </c>
      <c r="J91" s="202">
        <f>'[2]02'!K93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'[2]02'!B94</f>
        <v>84</v>
      </c>
      <c r="C92" s="202">
        <f>'[2]02'!C94</f>
        <v>0</v>
      </c>
      <c r="D92" s="202">
        <f>'[2]02'!D94</f>
        <v>0</v>
      </c>
      <c r="E92" s="202">
        <f>'[2]02'!E94</f>
        <v>0</v>
      </c>
      <c r="F92" s="15">
        <f t="shared" si="16"/>
        <v>84</v>
      </c>
      <c r="G92" s="201">
        <f>'[2]02'!H94</f>
        <v>36</v>
      </c>
      <c r="H92" s="202">
        <f>'[2]02'!I94</f>
        <v>0</v>
      </c>
      <c r="I92" s="202">
        <f>'[2]02'!J94</f>
        <v>0</v>
      </c>
      <c r="J92" s="202">
        <f>'[2]02'!K94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'[2]02'!B95</f>
        <v>84</v>
      </c>
      <c r="C93" s="202">
        <f>'[2]02'!C95</f>
        <v>0</v>
      </c>
      <c r="D93" s="202">
        <f>'[2]02'!D95</f>
        <v>0</v>
      </c>
      <c r="E93" s="202">
        <f>'[2]02'!E95</f>
        <v>0</v>
      </c>
      <c r="F93" s="15">
        <f t="shared" si="16"/>
        <v>84</v>
      </c>
      <c r="G93" s="201">
        <f>'[2]02'!H95</f>
        <v>36</v>
      </c>
      <c r="H93" s="202">
        <f>'[2]02'!I95</f>
        <v>0</v>
      </c>
      <c r="I93" s="202">
        <f>'[2]02'!J95</f>
        <v>0</v>
      </c>
      <c r="J93" s="202">
        <f>'[2]02'!K95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'[2]02'!B96</f>
        <v>84</v>
      </c>
      <c r="C94" s="202">
        <f>'[2]02'!C96</f>
        <v>0</v>
      </c>
      <c r="D94" s="202">
        <f>'[2]02'!D96</f>
        <v>0</v>
      </c>
      <c r="E94" s="202">
        <f>'[2]02'!E96</f>
        <v>0</v>
      </c>
      <c r="F94" s="15">
        <f t="shared" si="16"/>
        <v>84</v>
      </c>
      <c r="G94" s="201">
        <f>'[2]02'!H96</f>
        <v>36</v>
      </c>
      <c r="H94" s="202">
        <f>'[2]02'!I96</f>
        <v>0</v>
      </c>
      <c r="I94" s="202">
        <f>'[2]02'!J96</f>
        <v>0</v>
      </c>
      <c r="J94" s="202">
        <f>'[2]02'!K96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'[2]02'!B97</f>
        <v>84</v>
      </c>
      <c r="C95" s="202">
        <f>'[2]02'!C97</f>
        <v>0</v>
      </c>
      <c r="D95" s="202">
        <f>'[2]02'!D97</f>
        <v>0</v>
      </c>
      <c r="E95" s="202">
        <f>'[2]02'!E97</f>
        <v>0</v>
      </c>
      <c r="F95" s="15">
        <f t="shared" si="16"/>
        <v>84</v>
      </c>
      <c r="G95" s="201">
        <f>'[2]02'!H97</f>
        <v>37</v>
      </c>
      <c r="H95" s="202">
        <f>'[2]02'!I97</f>
        <v>0</v>
      </c>
      <c r="I95" s="202">
        <f>'[2]02'!J97</f>
        <v>0</v>
      </c>
      <c r="J95" s="202">
        <f>'[2]02'!K97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'[2]02'!B98</f>
        <v>84</v>
      </c>
      <c r="C96" s="202">
        <f>'[2]02'!C98</f>
        <v>0</v>
      </c>
      <c r="D96" s="202">
        <f>'[2]02'!D98</f>
        <v>0</v>
      </c>
      <c r="E96" s="202">
        <f>'[2]02'!E98</f>
        <v>0</v>
      </c>
      <c r="F96" s="15">
        <f t="shared" si="16"/>
        <v>84</v>
      </c>
      <c r="G96" s="201">
        <f>'[2]02'!H98</f>
        <v>37</v>
      </c>
      <c r="H96" s="202">
        <f>'[2]02'!I98</f>
        <v>0</v>
      </c>
      <c r="I96" s="202">
        <f>'[2]02'!J98</f>
        <v>0</v>
      </c>
      <c r="J96" s="202">
        <f>'[2]02'!K98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'[2]02'!B99</f>
        <v>84</v>
      </c>
      <c r="C97" s="202">
        <f>'[2]02'!C99</f>
        <v>0</v>
      </c>
      <c r="D97" s="202">
        <f>'[2]02'!D99</f>
        <v>0</v>
      </c>
      <c r="E97" s="202">
        <f>'[2]02'!E99</f>
        <v>0</v>
      </c>
      <c r="F97" s="15">
        <f t="shared" si="16"/>
        <v>84</v>
      </c>
      <c r="G97" s="201">
        <f>'[2]02'!H99</f>
        <v>37</v>
      </c>
      <c r="H97" s="202">
        <f>'[2]02'!I99</f>
        <v>0</v>
      </c>
      <c r="I97" s="202">
        <f>'[2]02'!J99</f>
        <v>0</v>
      </c>
      <c r="J97" s="202">
        <f>'[2]02'!K99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'[2]02'!B100</f>
        <v>84</v>
      </c>
      <c r="C98" s="202">
        <f>'[2]02'!C100</f>
        <v>0</v>
      </c>
      <c r="D98" s="202">
        <f>'[2]02'!D100</f>
        <v>0</v>
      </c>
      <c r="E98" s="202">
        <f>'[2]02'!E100</f>
        <v>0</v>
      </c>
      <c r="F98" s="15">
        <f t="shared" si="16"/>
        <v>84</v>
      </c>
      <c r="G98" s="201">
        <f>'[2]02'!H100</f>
        <v>37</v>
      </c>
      <c r="H98" s="202">
        <f>'[2]02'!I100</f>
        <v>0</v>
      </c>
      <c r="I98" s="202">
        <f>'[2]02'!J100</f>
        <v>0</v>
      </c>
      <c r="J98" s="202">
        <f>'[2]02'!K100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0.86024999999999996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0.86024999999999996</v>
      </c>
      <c r="L99" s="171">
        <f t="shared" si="17"/>
        <v>2.4E-2</v>
      </c>
      <c r="M99" s="171">
        <f t="shared" si="17"/>
        <v>0.85064999999999857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0.85064999999999857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H10" sqref="BH1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950</v>
      </c>
      <c r="G3" s="16">
        <f>'[3]02'!G5</f>
        <v>0</v>
      </c>
      <c r="H3" s="17">
        <f>SUM(B3:G3)</f>
        <v>1270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10.58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10.58</v>
      </c>
      <c r="AL3" s="8">
        <f t="shared" ref="AL3:AQ18" si="3">Q3-X3-AE3</f>
        <v>227.42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227.42</v>
      </c>
      <c r="AT3" s="8">
        <v>32</v>
      </c>
      <c r="AU3" s="8">
        <v>1.45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7">
        <v>10.58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10.58</v>
      </c>
      <c r="BL3" s="8">
        <f>AT3</f>
        <v>32</v>
      </c>
      <c r="BM3" s="8">
        <f>AU3</f>
        <v>1.45</v>
      </c>
      <c r="BN3" s="8">
        <f>BC3</f>
        <v>32</v>
      </c>
      <c r="BO3" s="8">
        <f>BJ3</f>
        <v>10.58</v>
      </c>
      <c r="BP3" s="182">
        <f>BL3-BN3</f>
        <v>0</v>
      </c>
      <c r="BQ3" s="182">
        <f>BM3-BO3</f>
        <v>-9.1300000000000008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950</v>
      </c>
      <c r="G4" s="16">
        <f>'[3]02'!G6</f>
        <v>0</v>
      </c>
      <c r="H4" s="17">
        <f>SUM(B4:G4)</f>
        <v>1270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10.58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10.58</v>
      </c>
      <c r="AL4" s="8">
        <f t="shared" si="3"/>
        <v>227.42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227.42</v>
      </c>
      <c r="AT4" s="8">
        <v>32</v>
      </c>
      <c r="AU4" s="8">
        <v>1.45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7">
        <v>10.58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10.58</v>
      </c>
      <c r="BL4" s="8">
        <f t="shared" ref="BL4:BL67" si="21">AT4</f>
        <v>32</v>
      </c>
      <c r="BM4" s="8">
        <f t="shared" ref="BM4:BM67" si="22">AU4</f>
        <v>1.45</v>
      </c>
      <c r="BN4" s="8">
        <f t="shared" ref="BN4:BN67" si="23">BC4</f>
        <v>32</v>
      </c>
      <c r="BO4" s="8">
        <f t="shared" ref="BO4:BO67" si="24">BJ4</f>
        <v>10.58</v>
      </c>
      <c r="BP4" s="182">
        <f t="shared" ref="BP4:BP67" si="25">BL4-BN4</f>
        <v>0</v>
      </c>
      <c r="BQ4" s="182">
        <f t="shared" ref="BQ4:BQ67" si="26">BM4-BO4</f>
        <v>-9.1300000000000008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950</v>
      </c>
      <c r="G5" s="16">
        <f>'[3]02'!G7</f>
        <v>0</v>
      </c>
      <c r="H5" s="17">
        <f t="shared" ref="H5:H68" si="27">SUM(B5:G5)</f>
        <v>1270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10.58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10.58</v>
      </c>
      <c r="AL5" s="8">
        <f t="shared" si="3"/>
        <v>227.42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227.42</v>
      </c>
      <c r="AT5" s="8">
        <v>32</v>
      </c>
      <c r="AU5" s="8">
        <v>1.45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7">
        <v>10.58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10.58</v>
      </c>
      <c r="BL5" s="8">
        <f t="shared" si="21"/>
        <v>32</v>
      </c>
      <c r="BM5" s="8">
        <f t="shared" si="22"/>
        <v>1.45</v>
      </c>
      <c r="BN5" s="8">
        <f t="shared" si="23"/>
        <v>32</v>
      </c>
      <c r="BO5" s="8">
        <f t="shared" si="24"/>
        <v>10.58</v>
      </c>
      <c r="BP5" s="182">
        <f t="shared" si="25"/>
        <v>0</v>
      </c>
      <c r="BQ5" s="182">
        <f t="shared" si="26"/>
        <v>-9.1300000000000008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950</v>
      </c>
      <c r="G6" s="16">
        <f>'[3]02'!G8</f>
        <v>0</v>
      </c>
      <c r="H6" s="17">
        <f t="shared" si="27"/>
        <v>1270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10.58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10.58</v>
      </c>
      <c r="AL6" s="8">
        <f t="shared" si="3"/>
        <v>227.42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227.42</v>
      </c>
      <c r="AT6" s="8">
        <v>32</v>
      </c>
      <c r="AU6" s="8">
        <v>1.45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7">
        <v>10.58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10.58</v>
      </c>
      <c r="BL6" s="8">
        <f t="shared" si="21"/>
        <v>32</v>
      </c>
      <c r="BM6" s="8">
        <f t="shared" si="22"/>
        <v>1.45</v>
      </c>
      <c r="BN6" s="8">
        <f t="shared" si="23"/>
        <v>32</v>
      </c>
      <c r="BO6" s="8">
        <f t="shared" si="24"/>
        <v>10.58</v>
      </c>
      <c r="BP6" s="182">
        <f t="shared" si="25"/>
        <v>0</v>
      </c>
      <c r="BQ6" s="182">
        <f t="shared" si="26"/>
        <v>-9.1300000000000008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950</v>
      </c>
      <c r="G7" s="16">
        <f>'[3]02'!G9</f>
        <v>0</v>
      </c>
      <c r="H7" s="17">
        <f t="shared" si="27"/>
        <v>1270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10.58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10.58</v>
      </c>
      <c r="AL7" s="8">
        <f t="shared" si="3"/>
        <v>227.42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227.42</v>
      </c>
      <c r="AT7" s="8">
        <v>32</v>
      </c>
      <c r="AU7" s="8">
        <v>1.45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7">
        <v>10.58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10.58</v>
      </c>
      <c r="BL7" s="8">
        <f t="shared" si="21"/>
        <v>32</v>
      </c>
      <c r="BM7" s="8">
        <f t="shared" si="22"/>
        <v>1.45</v>
      </c>
      <c r="BN7" s="8">
        <f t="shared" si="23"/>
        <v>32</v>
      </c>
      <c r="BO7" s="8">
        <f t="shared" si="24"/>
        <v>10.58</v>
      </c>
      <c r="BP7" s="182">
        <f t="shared" si="25"/>
        <v>0</v>
      </c>
      <c r="BQ7" s="182">
        <f t="shared" si="26"/>
        <v>-9.1300000000000008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950</v>
      </c>
      <c r="G8" s="16">
        <f>'[3]02'!G10</f>
        <v>0</v>
      </c>
      <c r="H8" s="17">
        <f t="shared" si="27"/>
        <v>1270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10.58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10.58</v>
      </c>
      <c r="AL8" s="8">
        <f t="shared" si="3"/>
        <v>227.42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227.42</v>
      </c>
      <c r="AT8" s="8">
        <v>32</v>
      </c>
      <c r="AU8" s="8">
        <v>1.45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7">
        <v>10.58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10.58</v>
      </c>
      <c r="BL8" s="8">
        <f t="shared" si="21"/>
        <v>32</v>
      </c>
      <c r="BM8" s="8">
        <f t="shared" si="22"/>
        <v>1.45</v>
      </c>
      <c r="BN8" s="8">
        <f t="shared" si="23"/>
        <v>32</v>
      </c>
      <c r="BO8" s="8">
        <f t="shared" si="24"/>
        <v>10.58</v>
      </c>
      <c r="BP8" s="182">
        <f t="shared" si="25"/>
        <v>0</v>
      </c>
      <c r="BQ8" s="182">
        <f t="shared" si="26"/>
        <v>-9.1300000000000008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950</v>
      </c>
      <c r="G9" s="16">
        <f>'[3]02'!G11</f>
        <v>0</v>
      </c>
      <c r="H9" s="17">
        <f t="shared" si="27"/>
        <v>1270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10.58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10.58</v>
      </c>
      <c r="AL9" s="8">
        <f t="shared" si="3"/>
        <v>227.42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227.42</v>
      </c>
      <c r="AT9" s="8">
        <v>32</v>
      </c>
      <c r="AU9" s="8">
        <v>1.45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7">
        <v>10.58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10.58</v>
      </c>
      <c r="BL9" s="8">
        <f t="shared" si="21"/>
        <v>32</v>
      </c>
      <c r="BM9" s="8">
        <f t="shared" si="22"/>
        <v>1.45</v>
      </c>
      <c r="BN9" s="8">
        <f t="shared" si="23"/>
        <v>32</v>
      </c>
      <c r="BO9" s="8">
        <f t="shared" si="24"/>
        <v>10.58</v>
      </c>
      <c r="BP9" s="182">
        <f t="shared" si="25"/>
        <v>0</v>
      </c>
      <c r="BQ9" s="182">
        <f t="shared" si="26"/>
        <v>-9.1300000000000008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950</v>
      </c>
      <c r="G10" s="16">
        <f>'[3]02'!G12</f>
        <v>0</v>
      </c>
      <c r="H10" s="17">
        <f t="shared" si="27"/>
        <v>1270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10.58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10.58</v>
      </c>
      <c r="AL10" s="8">
        <f t="shared" si="3"/>
        <v>227.42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227.42</v>
      </c>
      <c r="AT10" s="8">
        <v>32</v>
      </c>
      <c r="AU10" s="8">
        <v>1.45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7">
        <v>10.58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10.58</v>
      </c>
      <c r="BL10" s="8">
        <f t="shared" si="21"/>
        <v>32</v>
      </c>
      <c r="BM10" s="8">
        <f t="shared" si="22"/>
        <v>1.45</v>
      </c>
      <c r="BN10" s="8">
        <f t="shared" si="23"/>
        <v>32</v>
      </c>
      <c r="BO10" s="8">
        <f t="shared" si="24"/>
        <v>10.58</v>
      </c>
      <c r="BP10" s="182">
        <f t="shared" si="25"/>
        <v>0</v>
      </c>
      <c r="BQ10" s="182">
        <f t="shared" si="26"/>
        <v>-9.1300000000000008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950</v>
      </c>
      <c r="G11" s="16">
        <f>'[3]02'!G13</f>
        <v>0</v>
      </c>
      <c r="H11" s="17">
        <f t="shared" si="27"/>
        <v>1270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10.58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10.58</v>
      </c>
      <c r="AL11" s="8">
        <f t="shared" si="3"/>
        <v>227.42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227.42</v>
      </c>
      <c r="AT11" s="8">
        <v>32</v>
      </c>
      <c r="AU11" s="8">
        <v>1.45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7">
        <v>10.58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10.58</v>
      </c>
      <c r="BL11" s="8">
        <f t="shared" si="21"/>
        <v>32</v>
      </c>
      <c r="BM11" s="8">
        <f t="shared" si="22"/>
        <v>1.45</v>
      </c>
      <c r="BN11" s="8">
        <f t="shared" si="23"/>
        <v>32</v>
      </c>
      <c r="BO11" s="8">
        <f t="shared" si="24"/>
        <v>10.58</v>
      </c>
      <c r="BP11" s="182">
        <f t="shared" si="25"/>
        <v>0</v>
      </c>
      <c r="BQ11" s="182">
        <f t="shared" si="26"/>
        <v>-9.1300000000000008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950</v>
      </c>
      <c r="G12" s="16">
        <f>'[3]02'!G14</f>
        <v>0</v>
      </c>
      <c r="H12" s="17">
        <f t="shared" si="27"/>
        <v>1270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10.58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10.58</v>
      </c>
      <c r="AL12" s="8">
        <f t="shared" si="3"/>
        <v>227.42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227.42</v>
      </c>
      <c r="AT12" s="8">
        <v>32</v>
      </c>
      <c r="AU12" s="8">
        <v>1.45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7">
        <v>10.58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10.58</v>
      </c>
      <c r="BL12" s="8">
        <f t="shared" si="21"/>
        <v>32</v>
      </c>
      <c r="BM12" s="8">
        <f t="shared" si="22"/>
        <v>1.45</v>
      </c>
      <c r="BN12" s="8">
        <f t="shared" si="23"/>
        <v>32</v>
      </c>
      <c r="BO12" s="8">
        <f t="shared" si="24"/>
        <v>10.58</v>
      </c>
      <c r="BP12" s="182">
        <f t="shared" si="25"/>
        <v>0</v>
      </c>
      <c r="BQ12" s="182">
        <f t="shared" si="26"/>
        <v>-9.1300000000000008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950</v>
      </c>
      <c r="G13" s="16">
        <f>'[3]02'!G15</f>
        <v>0</v>
      </c>
      <c r="H13" s="17">
        <f t="shared" si="27"/>
        <v>1270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23.42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23.42</v>
      </c>
      <c r="AL13" s="8">
        <f t="shared" si="3"/>
        <v>214.57999999999998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214.57999999999998</v>
      </c>
      <c r="AT13" s="8">
        <v>32</v>
      </c>
      <c r="AU13" s="8">
        <v>1.45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7">
        <v>23.42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23.42</v>
      </c>
      <c r="BL13" s="8">
        <f t="shared" si="21"/>
        <v>32</v>
      </c>
      <c r="BM13" s="8">
        <f t="shared" si="22"/>
        <v>1.45</v>
      </c>
      <c r="BN13" s="8">
        <f t="shared" si="23"/>
        <v>32</v>
      </c>
      <c r="BO13" s="8">
        <f t="shared" si="24"/>
        <v>23.42</v>
      </c>
      <c r="BP13" s="182">
        <f t="shared" si="25"/>
        <v>0</v>
      </c>
      <c r="BQ13" s="182">
        <f t="shared" si="26"/>
        <v>-21.970000000000002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950</v>
      </c>
      <c r="G14" s="16">
        <f>'[3]02'!G16</f>
        <v>0</v>
      </c>
      <c r="H14" s="17">
        <f t="shared" si="27"/>
        <v>1270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23.42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23.42</v>
      </c>
      <c r="AL14" s="8">
        <f t="shared" si="3"/>
        <v>214.57999999999998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214.57999999999998</v>
      </c>
      <c r="AT14" s="8">
        <v>32</v>
      </c>
      <c r="AU14" s="8">
        <v>2.76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7">
        <v>23.42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23.42</v>
      </c>
      <c r="BL14" s="8">
        <f t="shared" si="21"/>
        <v>32</v>
      </c>
      <c r="BM14" s="8">
        <f t="shared" si="22"/>
        <v>2.76</v>
      </c>
      <c r="BN14" s="8">
        <f t="shared" si="23"/>
        <v>32</v>
      </c>
      <c r="BO14" s="8">
        <f t="shared" si="24"/>
        <v>23.42</v>
      </c>
      <c r="BP14" s="182">
        <f t="shared" si="25"/>
        <v>0</v>
      </c>
      <c r="BQ14" s="182">
        <f t="shared" si="26"/>
        <v>-20.660000000000004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950</v>
      </c>
      <c r="G15" s="16">
        <f>'[3]02'!G17</f>
        <v>0</v>
      </c>
      <c r="H15" s="17">
        <f t="shared" si="27"/>
        <v>1270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23.42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23.42</v>
      </c>
      <c r="AL15" s="8">
        <f t="shared" si="3"/>
        <v>214.57999999999998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214.57999999999998</v>
      </c>
      <c r="AT15" s="8">
        <v>32</v>
      </c>
      <c r="AU15" s="8">
        <v>2.76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7">
        <v>23.42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23.42</v>
      </c>
      <c r="BL15" s="8">
        <f t="shared" si="21"/>
        <v>32</v>
      </c>
      <c r="BM15" s="8">
        <f t="shared" si="22"/>
        <v>2.76</v>
      </c>
      <c r="BN15" s="8">
        <f t="shared" si="23"/>
        <v>32</v>
      </c>
      <c r="BO15" s="8">
        <f t="shared" si="24"/>
        <v>23.42</v>
      </c>
      <c r="BP15" s="182">
        <f t="shared" si="25"/>
        <v>0</v>
      </c>
      <c r="BQ15" s="182">
        <f t="shared" si="26"/>
        <v>-20.660000000000004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950</v>
      </c>
      <c r="G16" s="16">
        <f>'[3]02'!G18</f>
        <v>0</v>
      </c>
      <c r="H16" s="17">
        <f t="shared" si="27"/>
        <v>1270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23.42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23.42</v>
      </c>
      <c r="AL16" s="8">
        <f t="shared" si="3"/>
        <v>214.57999999999998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214.57999999999998</v>
      </c>
      <c r="AT16" s="8">
        <v>32</v>
      </c>
      <c r="AU16" s="8">
        <v>2.76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7">
        <v>23.42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23.42</v>
      </c>
      <c r="BL16" s="8">
        <f t="shared" si="21"/>
        <v>32</v>
      </c>
      <c r="BM16" s="8">
        <f t="shared" si="22"/>
        <v>2.76</v>
      </c>
      <c r="BN16" s="8">
        <f t="shared" si="23"/>
        <v>32</v>
      </c>
      <c r="BO16" s="8">
        <f t="shared" si="24"/>
        <v>23.42</v>
      </c>
      <c r="BP16" s="182">
        <f t="shared" si="25"/>
        <v>0</v>
      </c>
      <c r="BQ16" s="182">
        <f t="shared" si="26"/>
        <v>-20.660000000000004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950</v>
      </c>
      <c r="G17" s="16">
        <f>'[3]02'!G19</f>
        <v>0</v>
      </c>
      <c r="H17" s="17">
        <f t="shared" si="27"/>
        <v>1270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23.42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23.42</v>
      </c>
      <c r="AL17" s="8">
        <f t="shared" si="3"/>
        <v>214.57999999999998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214.57999999999998</v>
      </c>
      <c r="AT17" s="8">
        <v>32</v>
      </c>
      <c r="AU17" s="8">
        <v>2.76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7">
        <v>23.42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23.42</v>
      </c>
      <c r="BL17" s="8">
        <f t="shared" si="21"/>
        <v>32</v>
      </c>
      <c r="BM17" s="8">
        <f t="shared" si="22"/>
        <v>2.76</v>
      </c>
      <c r="BN17" s="8">
        <f t="shared" si="23"/>
        <v>32</v>
      </c>
      <c r="BO17" s="8">
        <f t="shared" si="24"/>
        <v>23.42</v>
      </c>
      <c r="BP17" s="182">
        <f t="shared" si="25"/>
        <v>0</v>
      </c>
      <c r="BQ17" s="182">
        <f t="shared" si="26"/>
        <v>-20.660000000000004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950</v>
      </c>
      <c r="G18" s="16">
        <f>'[3]02'!G20</f>
        <v>0</v>
      </c>
      <c r="H18" s="17">
        <f t="shared" si="27"/>
        <v>1270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23.42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23.42</v>
      </c>
      <c r="AL18" s="8">
        <f t="shared" si="3"/>
        <v>214.57999999999998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214.57999999999998</v>
      </c>
      <c r="AT18" s="8">
        <v>32</v>
      </c>
      <c r="AU18" s="8">
        <v>2.76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7">
        <v>23.42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23.42</v>
      </c>
      <c r="BL18" s="8">
        <f t="shared" si="21"/>
        <v>32</v>
      </c>
      <c r="BM18" s="8">
        <f t="shared" si="22"/>
        <v>2.76</v>
      </c>
      <c r="BN18" s="8">
        <f t="shared" si="23"/>
        <v>32</v>
      </c>
      <c r="BO18" s="8">
        <f t="shared" si="24"/>
        <v>23.42</v>
      </c>
      <c r="BP18" s="182">
        <f t="shared" si="25"/>
        <v>0</v>
      </c>
      <c r="BQ18" s="182">
        <f t="shared" si="26"/>
        <v>-20.660000000000004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950</v>
      </c>
      <c r="G19" s="16">
        <f>'[3]02'!G21</f>
        <v>0</v>
      </c>
      <c r="H19" s="17">
        <f t="shared" si="27"/>
        <v>1270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23.42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23.42</v>
      </c>
      <c r="AL19" s="8">
        <f t="shared" ref="AL19:AQ61" si="31">Q19-X19-AE19</f>
        <v>214.57999999999998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214.57999999999998</v>
      </c>
      <c r="AT19" s="8">
        <v>32</v>
      </c>
      <c r="AU19" s="8">
        <v>2.76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7">
        <v>23.42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23.42</v>
      </c>
      <c r="BL19" s="8">
        <f t="shared" si="21"/>
        <v>32</v>
      </c>
      <c r="BM19" s="8">
        <f t="shared" si="22"/>
        <v>2.76</v>
      </c>
      <c r="BN19" s="8">
        <f t="shared" si="23"/>
        <v>32</v>
      </c>
      <c r="BO19" s="8">
        <f t="shared" si="24"/>
        <v>23.42</v>
      </c>
      <c r="BP19" s="182">
        <f t="shared" si="25"/>
        <v>0</v>
      </c>
      <c r="BQ19" s="182">
        <f t="shared" si="26"/>
        <v>-20.660000000000004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950</v>
      </c>
      <c r="G20" s="16">
        <f>'[3]02'!G22</f>
        <v>0</v>
      </c>
      <c r="H20" s="17">
        <f t="shared" si="27"/>
        <v>1270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23.42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23.42</v>
      </c>
      <c r="AL20" s="8">
        <f t="shared" si="31"/>
        <v>214.57999999999998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214.57999999999998</v>
      </c>
      <c r="AT20" s="8">
        <v>32</v>
      </c>
      <c r="AU20" s="8">
        <v>2.76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7">
        <v>23.42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23.42</v>
      </c>
      <c r="BL20" s="8">
        <f t="shared" si="21"/>
        <v>32</v>
      </c>
      <c r="BM20" s="8">
        <f t="shared" si="22"/>
        <v>2.76</v>
      </c>
      <c r="BN20" s="8">
        <f t="shared" si="23"/>
        <v>32</v>
      </c>
      <c r="BO20" s="8">
        <f t="shared" si="24"/>
        <v>23.42</v>
      </c>
      <c r="BP20" s="182">
        <f t="shared" si="25"/>
        <v>0</v>
      </c>
      <c r="BQ20" s="182">
        <f t="shared" si="26"/>
        <v>-20.660000000000004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950</v>
      </c>
      <c r="G21" s="16">
        <f>'[3]02'!G23</f>
        <v>0</v>
      </c>
      <c r="H21" s="17">
        <f t="shared" si="27"/>
        <v>1270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23.42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23.42</v>
      </c>
      <c r="AL21" s="8">
        <f t="shared" si="31"/>
        <v>214.57999999999998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214.57999999999998</v>
      </c>
      <c r="AT21" s="8">
        <v>32</v>
      </c>
      <c r="AU21" s="8">
        <v>2.76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7">
        <v>23.42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23.42</v>
      </c>
      <c r="BL21" s="8">
        <f t="shared" si="21"/>
        <v>32</v>
      </c>
      <c r="BM21" s="8">
        <f t="shared" si="22"/>
        <v>2.76</v>
      </c>
      <c r="BN21" s="8">
        <f t="shared" si="23"/>
        <v>32</v>
      </c>
      <c r="BO21" s="8">
        <f t="shared" si="24"/>
        <v>23.42</v>
      </c>
      <c r="BP21" s="182">
        <f t="shared" si="25"/>
        <v>0</v>
      </c>
      <c r="BQ21" s="182">
        <f t="shared" si="26"/>
        <v>-20.660000000000004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950</v>
      </c>
      <c r="G22" s="16">
        <f>'[3]02'!G24</f>
        <v>0</v>
      </c>
      <c r="H22" s="17">
        <f t="shared" si="27"/>
        <v>1270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23.42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23.42</v>
      </c>
      <c r="AL22" s="8">
        <f t="shared" si="31"/>
        <v>214.57999999999998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214.57999999999998</v>
      </c>
      <c r="AT22" s="8">
        <v>32</v>
      </c>
      <c r="AU22" s="8">
        <v>2.76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7">
        <v>23.42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23.42</v>
      </c>
      <c r="BL22" s="8">
        <f t="shared" si="21"/>
        <v>32</v>
      </c>
      <c r="BM22" s="8">
        <f t="shared" si="22"/>
        <v>2.76</v>
      </c>
      <c r="BN22" s="8">
        <f t="shared" si="23"/>
        <v>32</v>
      </c>
      <c r="BO22" s="8">
        <f t="shared" si="24"/>
        <v>23.42</v>
      </c>
      <c r="BP22" s="182">
        <f t="shared" si="25"/>
        <v>0</v>
      </c>
      <c r="BQ22" s="182">
        <f t="shared" si="26"/>
        <v>-20.660000000000004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950</v>
      </c>
      <c r="G23" s="16">
        <f>'[3]02'!G25</f>
        <v>0</v>
      </c>
      <c r="H23" s="17">
        <f t="shared" si="27"/>
        <v>1270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23.42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23.42</v>
      </c>
      <c r="AL23" s="8">
        <f t="shared" si="31"/>
        <v>214.57999999999998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214.57999999999998</v>
      </c>
      <c r="AT23" s="8">
        <v>32</v>
      </c>
      <c r="AU23" s="8">
        <v>2.76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7">
        <v>23.42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23.42</v>
      </c>
      <c r="BL23" s="8">
        <f t="shared" si="21"/>
        <v>32</v>
      </c>
      <c r="BM23" s="8">
        <f t="shared" si="22"/>
        <v>2.76</v>
      </c>
      <c r="BN23" s="8">
        <f t="shared" si="23"/>
        <v>32</v>
      </c>
      <c r="BO23" s="8">
        <f t="shared" si="24"/>
        <v>23.42</v>
      </c>
      <c r="BP23" s="182">
        <f t="shared" si="25"/>
        <v>0</v>
      </c>
      <c r="BQ23" s="182">
        <f t="shared" si="26"/>
        <v>-20.660000000000004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950</v>
      </c>
      <c r="G24" s="16">
        <f>'[3]02'!G26</f>
        <v>0</v>
      </c>
      <c r="H24" s="17">
        <f t="shared" si="27"/>
        <v>1270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23.42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23.42</v>
      </c>
      <c r="AL24" s="8">
        <f t="shared" si="31"/>
        <v>214.57999999999998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214.57999999999998</v>
      </c>
      <c r="AT24" s="8">
        <v>32</v>
      </c>
      <c r="AU24" s="8">
        <v>2.76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7">
        <v>23.42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23.42</v>
      </c>
      <c r="BL24" s="8">
        <f t="shared" si="21"/>
        <v>32</v>
      </c>
      <c r="BM24" s="8">
        <f t="shared" si="22"/>
        <v>2.76</v>
      </c>
      <c r="BN24" s="8">
        <f t="shared" si="23"/>
        <v>32</v>
      </c>
      <c r="BO24" s="8">
        <f t="shared" si="24"/>
        <v>23.42</v>
      </c>
      <c r="BP24" s="182">
        <f t="shared" si="25"/>
        <v>0</v>
      </c>
      <c r="BQ24" s="182">
        <f t="shared" si="26"/>
        <v>-20.660000000000004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950</v>
      </c>
      <c r="G25" s="16">
        <f>'[3]02'!G27</f>
        <v>0</v>
      </c>
      <c r="H25" s="17">
        <f t="shared" si="27"/>
        <v>1270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23.42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23.42</v>
      </c>
      <c r="AL25" s="8">
        <f t="shared" si="31"/>
        <v>214.57999999999998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214.57999999999998</v>
      </c>
      <c r="AT25" s="8">
        <v>32</v>
      </c>
      <c r="AU25" s="8">
        <v>2.76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7">
        <v>23.42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23.42</v>
      </c>
      <c r="BL25" s="8">
        <f t="shared" si="21"/>
        <v>32</v>
      </c>
      <c r="BM25" s="8">
        <f t="shared" si="22"/>
        <v>2.76</v>
      </c>
      <c r="BN25" s="8">
        <f t="shared" si="23"/>
        <v>32</v>
      </c>
      <c r="BO25" s="8">
        <f t="shared" si="24"/>
        <v>23.42</v>
      </c>
      <c r="BP25" s="182">
        <f t="shared" si="25"/>
        <v>0</v>
      </c>
      <c r="BQ25" s="182">
        <f t="shared" si="26"/>
        <v>-20.660000000000004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950</v>
      </c>
      <c r="G26" s="16">
        <f>'[3]02'!G28</f>
        <v>0</v>
      </c>
      <c r="H26" s="17">
        <f t="shared" si="27"/>
        <v>1270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23.42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23.42</v>
      </c>
      <c r="AL26" s="8">
        <f t="shared" si="31"/>
        <v>214.57999999999998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214.57999999999998</v>
      </c>
      <c r="AT26" s="8">
        <v>32</v>
      </c>
      <c r="AU26" s="8">
        <v>2.76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7">
        <v>23.42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23.42</v>
      </c>
      <c r="BL26" s="8">
        <f t="shared" si="21"/>
        <v>32</v>
      </c>
      <c r="BM26" s="8">
        <f t="shared" si="22"/>
        <v>2.76</v>
      </c>
      <c r="BN26" s="8">
        <f t="shared" si="23"/>
        <v>32</v>
      </c>
      <c r="BO26" s="8">
        <f t="shared" si="24"/>
        <v>23.42</v>
      </c>
      <c r="BP26" s="182">
        <f t="shared" si="25"/>
        <v>0</v>
      </c>
      <c r="BQ26" s="182">
        <f t="shared" si="26"/>
        <v>-20.660000000000004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950</v>
      </c>
      <c r="G27" s="16">
        <f>'[3]02'!G29</f>
        <v>0</v>
      </c>
      <c r="H27" s="17">
        <f t="shared" si="27"/>
        <v>1270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23.42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23.42</v>
      </c>
      <c r="AL27" s="8">
        <f t="shared" si="31"/>
        <v>214.57999999999998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214.57999999999998</v>
      </c>
      <c r="AT27" s="8">
        <v>32</v>
      </c>
      <c r="AU27" s="8">
        <v>2.76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7">
        <v>23.42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23.42</v>
      </c>
      <c r="BL27" s="8">
        <f t="shared" si="21"/>
        <v>32</v>
      </c>
      <c r="BM27" s="8">
        <f t="shared" si="22"/>
        <v>2.76</v>
      </c>
      <c r="BN27" s="8">
        <f t="shared" si="23"/>
        <v>32</v>
      </c>
      <c r="BO27" s="8">
        <f t="shared" si="24"/>
        <v>23.42</v>
      </c>
      <c r="BP27" s="182">
        <f t="shared" si="25"/>
        <v>0</v>
      </c>
      <c r="BQ27" s="182">
        <f t="shared" si="26"/>
        <v>-20.660000000000004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950</v>
      </c>
      <c r="G28" s="16">
        <f>'[3]02'!G30</f>
        <v>0</v>
      </c>
      <c r="H28" s="17">
        <f t="shared" si="27"/>
        <v>1270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23.42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23.42</v>
      </c>
      <c r="AL28" s="8">
        <f t="shared" si="31"/>
        <v>214.57999999999998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214.57999999999998</v>
      </c>
      <c r="AT28" s="8">
        <v>32</v>
      </c>
      <c r="AU28" s="8">
        <v>2.76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7">
        <v>23.42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23.42</v>
      </c>
      <c r="BL28" s="8">
        <f t="shared" si="21"/>
        <v>32</v>
      </c>
      <c r="BM28" s="8">
        <f t="shared" si="22"/>
        <v>2.76</v>
      </c>
      <c r="BN28" s="8">
        <f t="shared" si="23"/>
        <v>32</v>
      </c>
      <c r="BO28" s="8">
        <f t="shared" si="24"/>
        <v>23.42</v>
      </c>
      <c r="BP28" s="182">
        <f t="shared" si="25"/>
        <v>0</v>
      </c>
      <c r="BQ28" s="182">
        <f t="shared" si="26"/>
        <v>-20.660000000000004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950</v>
      </c>
      <c r="G29" s="16">
        <f>'[3]02'!G31</f>
        <v>0</v>
      </c>
      <c r="H29" s="17">
        <f t="shared" si="27"/>
        <v>1270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23.42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23.42</v>
      </c>
      <c r="AL29" s="8">
        <f t="shared" si="31"/>
        <v>214.57999999999998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214.57999999999998</v>
      </c>
      <c r="AT29" s="8">
        <v>32</v>
      </c>
      <c r="AU29" s="8">
        <v>2.76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7">
        <v>23.42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23.42</v>
      </c>
      <c r="BL29" s="8">
        <f t="shared" si="21"/>
        <v>32</v>
      </c>
      <c r="BM29" s="8">
        <f t="shared" si="22"/>
        <v>2.76</v>
      </c>
      <c r="BN29" s="8">
        <f t="shared" si="23"/>
        <v>32</v>
      </c>
      <c r="BO29" s="8">
        <f t="shared" si="24"/>
        <v>23.42</v>
      </c>
      <c r="BP29" s="182">
        <f t="shared" si="25"/>
        <v>0</v>
      </c>
      <c r="BQ29" s="182">
        <f t="shared" si="26"/>
        <v>-20.660000000000004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950</v>
      </c>
      <c r="G30" s="16">
        <f>'[3]02'!G32</f>
        <v>0</v>
      </c>
      <c r="H30" s="17">
        <f t="shared" si="27"/>
        <v>1270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23.42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23.42</v>
      </c>
      <c r="AL30" s="8">
        <f t="shared" si="31"/>
        <v>214.57999999999998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214.57999999999998</v>
      </c>
      <c r="AT30" s="8">
        <v>32</v>
      </c>
      <c r="AU30" s="8">
        <v>2.76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7">
        <v>23.42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23.42</v>
      </c>
      <c r="BL30" s="8">
        <f t="shared" si="21"/>
        <v>32</v>
      </c>
      <c r="BM30" s="8">
        <f t="shared" si="22"/>
        <v>2.76</v>
      </c>
      <c r="BN30" s="8">
        <f t="shared" si="23"/>
        <v>32</v>
      </c>
      <c r="BO30" s="8">
        <f t="shared" si="24"/>
        <v>23.42</v>
      </c>
      <c r="BP30" s="182">
        <f t="shared" si="25"/>
        <v>0</v>
      </c>
      <c r="BQ30" s="182">
        <f t="shared" si="26"/>
        <v>-20.660000000000004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950</v>
      </c>
      <c r="G31" s="16">
        <f>'[3]02'!G33</f>
        <v>0</v>
      </c>
      <c r="H31" s="17">
        <f t="shared" si="27"/>
        <v>1270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24.96</v>
      </c>
      <c r="AE31" s="8">
        <f t="shared" si="11"/>
        <v>24.96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24.96</v>
      </c>
      <c r="AL31" s="8">
        <f t="shared" si="31"/>
        <v>220.07999999999998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220.07999999999998</v>
      </c>
      <c r="AT31" s="8">
        <v>32</v>
      </c>
      <c r="AU31" s="8">
        <v>2.76</v>
      </c>
      <c r="AW31" s="204">
        <v>24.96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24.96</v>
      </c>
      <c r="BD31" s="207">
        <v>24.96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24.96</v>
      </c>
      <c r="BL31" s="8">
        <f t="shared" si="21"/>
        <v>32</v>
      </c>
      <c r="BM31" s="8">
        <f t="shared" si="22"/>
        <v>2.76</v>
      </c>
      <c r="BN31" s="8">
        <f t="shared" si="23"/>
        <v>24.96</v>
      </c>
      <c r="BO31" s="8">
        <f t="shared" si="24"/>
        <v>24.96</v>
      </c>
      <c r="BP31" s="182">
        <f t="shared" si="25"/>
        <v>7.0399999999999991</v>
      </c>
      <c r="BQ31" s="182">
        <f t="shared" si="26"/>
        <v>-22.200000000000003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950</v>
      </c>
      <c r="G32" s="16">
        <f>'[3]02'!G34</f>
        <v>0</v>
      </c>
      <c r="H32" s="17">
        <f t="shared" si="27"/>
        <v>1270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24.96</v>
      </c>
      <c r="AE32" s="8">
        <f t="shared" si="11"/>
        <v>24.96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24.96</v>
      </c>
      <c r="AL32" s="8">
        <f t="shared" si="31"/>
        <v>220.07999999999998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220.07999999999998</v>
      </c>
      <c r="AT32" s="8">
        <v>32</v>
      </c>
      <c r="AU32" s="8">
        <v>2.76</v>
      </c>
      <c r="AW32" s="204">
        <v>24.96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24.96</v>
      </c>
      <c r="BD32" s="207">
        <v>24.96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24.96</v>
      </c>
      <c r="BL32" s="8">
        <f t="shared" si="21"/>
        <v>32</v>
      </c>
      <c r="BM32" s="8">
        <f t="shared" si="22"/>
        <v>2.76</v>
      </c>
      <c r="BN32" s="8">
        <f t="shared" si="23"/>
        <v>24.96</v>
      </c>
      <c r="BO32" s="8">
        <f t="shared" si="24"/>
        <v>24.96</v>
      </c>
      <c r="BP32" s="182">
        <f t="shared" si="25"/>
        <v>7.0399999999999991</v>
      </c>
      <c r="BQ32" s="182">
        <f t="shared" si="26"/>
        <v>-22.200000000000003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950</v>
      </c>
      <c r="G33" s="16">
        <f>'[3]02'!G35</f>
        <v>0</v>
      </c>
      <c r="H33" s="17">
        <f t="shared" si="27"/>
        <v>1270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26.65</v>
      </c>
      <c r="AE33" s="8">
        <f t="shared" si="11"/>
        <v>26.65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26.65</v>
      </c>
      <c r="AL33" s="8">
        <f t="shared" si="31"/>
        <v>216.7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</v>
      </c>
      <c r="AT33" s="8">
        <v>32</v>
      </c>
      <c r="AU33" s="8">
        <v>3.65</v>
      </c>
      <c r="AW33" s="204">
        <v>26.65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26.65</v>
      </c>
      <c r="BD33" s="207">
        <v>26.65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26.65</v>
      </c>
      <c r="BL33" s="8">
        <f t="shared" si="21"/>
        <v>32</v>
      </c>
      <c r="BM33" s="8">
        <f t="shared" si="22"/>
        <v>3.65</v>
      </c>
      <c r="BN33" s="8">
        <f t="shared" si="23"/>
        <v>26.65</v>
      </c>
      <c r="BO33" s="8">
        <f t="shared" si="24"/>
        <v>26.65</v>
      </c>
      <c r="BP33" s="182">
        <f t="shared" si="25"/>
        <v>5.3500000000000014</v>
      </c>
      <c r="BQ33" s="182">
        <f t="shared" si="26"/>
        <v>-23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950</v>
      </c>
      <c r="G34" s="16">
        <f>'[3]02'!G36</f>
        <v>0</v>
      </c>
      <c r="H34" s="17">
        <f t="shared" si="27"/>
        <v>1270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26.65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26.65</v>
      </c>
      <c r="AE34" s="8">
        <f t="shared" si="11"/>
        <v>26.65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26.65</v>
      </c>
      <c r="AL34" s="8">
        <f t="shared" si="31"/>
        <v>216.7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216.7</v>
      </c>
      <c r="AT34" s="8">
        <v>32</v>
      </c>
      <c r="AU34" s="8">
        <v>3.65</v>
      </c>
      <c r="AW34" s="204">
        <v>26.65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26.65</v>
      </c>
      <c r="BD34" s="207">
        <v>26.65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26.65</v>
      </c>
      <c r="BL34" s="8">
        <f t="shared" si="21"/>
        <v>32</v>
      </c>
      <c r="BM34" s="8">
        <f t="shared" si="22"/>
        <v>3.65</v>
      </c>
      <c r="BN34" s="8">
        <f t="shared" si="23"/>
        <v>26.65</v>
      </c>
      <c r="BO34" s="8">
        <f t="shared" si="24"/>
        <v>26.65</v>
      </c>
      <c r="BP34" s="182">
        <f t="shared" si="25"/>
        <v>5.3500000000000014</v>
      </c>
      <c r="BQ34" s="182">
        <f t="shared" si="26"/>
        <v>-23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950</v>
      </c>
      <c r="G35" s="16">
        <f>'[3]02'!G37</f>
        <v>0</v>
      </c>
      <c r="H35" s="17">
        <f t="shared" si="27"/>
        <v>1270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26.65</v>
      </c>
      <c r="AE35" s="8">
        <f t="shared" si="11"/>
        <v>26.65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26.65</v>
      </c>
      <c r="AL35" s="8">
        <f t="shared" si="31"/>
        <v>216.7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</v>
      </c>
      <c r="AT35" s="8">
        <v>32</v>
      </c>
      <c r="AU35" s="8">
        <v>3.65</v>
      </c>
      <c r="AW35" s="204">
        <v>26.65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26.65</v>
      </c>
      <c r="BD35" s="207">
        <v>26.65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26.65</v>
      </c>
      <c r="BL35" s="8">
        <f t="shared" si="21"/>
        <v>32</v>
      </c>
      <c r="BM35" s="8">
        <f t="shared" si="22"/>
        <v>3.65</v>
      </c>
      <c r="BN35" s="8">
        <f t="shared" si="23"/>
        <v>26.65</v>
      </c>
      <c r="BO35" s="8">
        <f t="shared" si="24"/>
        <v>26.65</v>
      </c>
      <c r="BP35" s="182">
        <f t="shared" si="25"/>
        <v>5.3500000000000014</v>
      </c>
      <c r="BQ35" s="182">
        <f t="shared" si="26"/>
        <v>-23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950</v>
      </c>
      <c r="G36" s="16">
        <f>'[3]02'!G38</f>
        <v>0</v>
      </c>
      <c r="H36" s="17">
        <f t="shared" si="27"/>
        <v>1270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26.65</v>
      </c>
      <c r="AE36" s="8">
        <f t="shared" si="11"/>
        <v>26.65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26.65</v>
      </c>
      <c r="AL36" s="8">
        <f t="shared" si="31"/>
        <v>216.7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</v>
      </c>
      <c r="AT36" s="8">
        <v>32</v>
      </c>
      <c r="AU36" s="8">
        <v>3.65</v>
      </c>
      <c r="AW36" s="204">
        <v>26.65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26.65</v>
      </c>
      <c r="BD36" s="207">
        <v>26.65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26.65</v>
      </c>
      <c r="BL36" s="8">
        <f t="shared" si="21"/>
        <v>32</v>
      </c>
      <c r="BM36" s="8">
        <f t="shared" si="22"/>
        <v>3.65</v>
      </c>
      <c r="BN36" s="8">
        <f t="shared" si="23"/>
        <v>26.65</v>
      </c>
      <c r="BO36" s="8">
        <f t="shared" si="24"/>
        <v>26.65</v>
      </c>
      <c r="BP36" s="182">
        <f t="shared" si="25"/>
        <v>5.3500000000000014</v>
      </c>
      <c r="BQ36" s="182">
        <f t="shared" si="26"/>
        <v>-23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950</v>
      </c>
      <c r="G37" s="16">
        <f>'[3]02'!G39</f>
        <v>0</v>
      </c>
      <c r="H37" s="17">
        <f t="shared" si="27"/>
        <v>1270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26.65</v>
      </c>
      <c r="AE37" s="8">
        <f t="shared" si="11"/>
        <v>26.65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26.65</v>
      </c>
      <c r="AL37" s="8">
        <f t="shared" si="31"/>
        <v>216.7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</v>
      </c>
      <c r="AT37" s="8">
        <v>32</v>
      </c>
      <c r="AU37" s="8">
        <v>3.65</v>
      </c>
      <c r="AW37" s="204">
        <v>26.65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26.65</v>
      </c>
      <c r="BD37" s="207">
        <v>26.65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26.65</v>
      </c>
      <c r="BL37" s="8">
        <f t="shared" si="21"/>
        <v>32</v>
      </c>
      <c r="BM37" s="8">
        <f t="shared" si="22"/>
        <v>3.65</v>
      </c>
      <c r="BN37" s="8">
        <f t="shared" si="23"/>
        <v>26.65</v>
      </c>
      <c r="BO37" s="8">
        <f t="shared" si="24"/>
        <v>26.65</v>
      </c>
      <c r="BP37" s="182">
        <f t="shared" si="25"/>
        <v>5.3500000000000014</v>
      </c>
      <c r="BQ37" s="182">
        <f t="shared" si="26"/>
        <v>-23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950</v>
      </c>
      <c r="G38" s="16">
        <f>'[3]02'!G40</f>
        <v>0</v>
      </c>
      <c r="H38" s="17">
        <f t="shared" si="27"/>
        <v>1270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26.65</v>
      </c>
      <c r="AE38" s="8">
        <f t="shared" si="11"/>
        <v>26.65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26.65</v>
      </c>
      <c r="AL38" s="8">
        <f t="shared" si="31"/>
        <v>216.7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</v>
      </c>
      <c r="AT38" s="8">
        <v>32</v>
      </c>
      <c r="AU38" s="8">
        <v>3.65</v>
      </c>
      <c r="AW38" s="204">
        <v>26.65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26.65</v>
      </c>
      <c r="BD38" s="207">
        <v>26.65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26.65</v>
      </c>
      <c r="BL38" s="8">
        <f t="shared" si="21"/>
        <v>32</v>
      </c>
      <c r="BM38" s="8">
        <f t="shared" si="22"/>
        <v>3.65</v>
      </c>
      <c r="BN38" s="8">
        <f t="shared" si="23"/>
        <v>26.65</v>
      </c>
      <c r="BO38" s="8">
        <f t="shared" si="24"/>
        <v>26.65</v>
      </c>
      <c r="BP38" s="182">
        <f t="shared" si="25"/>
        <v>5.3500000000000014</v>
      </c>
      <c r="BQ38" s="182">
        <f t="shared" si="26"/>
        <v>-23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950</v>
      </c>
      <c r="G39" s="16">
        <f>'[3]02'!G41</f>
        <v>0</v>
      </c>
      <c r="H39" s="17">
        <f t="shared" si="27"/>
        <v>1270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26.65</v>
      </c>
      <c r="AE39" s="8">
        <f t="shared" si="11"/>
        <v>26.65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26.65</v>
      </c>
      <c r="AL39" s="8">
        <f t="shared" si="31"/>
        <v>216.7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</v>
      </c>
      <c r="AT39" s="8">
        <v>32</v>
      </c>
      <c r="AU39" s="8">
        <v>3.65</v>
      </c>
      <c r="AW39" s="204">
        <v>26.65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26.65</v>
      </c>
      <c r="BD39" s="207">
        <v>26.65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26.65</v>
      </c>
      <c r="BL39" s="8">
        <f t="shared" si="21"/>
        <v>32</v>
      </c>
      <c r="BM39" s="8">
        <f t="shared" si="22"/>
        <v>3.65</v>
      </c>
      <c r="BN39" s="8">
        <f t="shared" si="23"/>
        <v>26.65</v>
      </c>
      <c r="BO39" s="8">
        <f t="shared" si="24"/>
        <v>26.65</v>
      </c>
      <c r="BP39" s="182">
        <f t="shared" si="25"/>
        <v>5.3500000000000014</v>
      </c>
      <c r="BQ39" s="182">
        <f t="shared" si="26"/>
        <v>-23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950</v>
      </c>
      <c r="G40" s="16">
        <f>'[3]02'!G42</f>
        <v>0</v>
      </c>
      <c r="H40" s="17">
        <f t="shared" si="27"/>
        <v>1270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26.65</v>
      </c>
      <c r="AE40" s="8">
        <f t="shared" si="11"/>
        <v>26.65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26.65</v>
      </c>
      <c r="AL40" s="8">
        <f t="shared" si="31"/>
        <v>216.7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</v>
      </c>
      <c r="AT40" s="8">
        <v>32</v>
      </c>
      <c r="AU40" s="8">
        <v>3.65</v>
      </c>
      <c r="AW40" s="204">
        <v>26.65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26.65</v>
      </c>
      <c r="BD40" s="207">
        <v>26.65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26.65</v>
      </c>
      <c r="BL40" s="8">
        <f t="shared" si="21"/>
        <v>32</v>
      </c>
      <c r="BM40" s="8">
        <f t="shared" si="22"/>
        <v>3.65</v>
      </c>
      <c r="BN40" s="8">
        <f t="shared" si="23"/>
        <v>26.65</v>
      </c>
      <c r="BO40" s="8">
        <f t="shared" si="24"/>
        <v>26.65</v>
      </c>
      <c r="BP40" s="182">
        <f t="shared" si="25"/>
        <v>5.3500000000000014</v>
      </c>
      <c r="BQ40" s="182">
        <f t="shared" si="26"/>
        <v>-23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950</v>
      </c>
      <c r="G41" s="16">
        <f>'[3]02'!G43</f>
        <v>0</v>
      </c>
      <c r="H41" s="17">
        <f t="shared" si="27"/>
        <v>1270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26.65</v>
      </c>
      <c r="AE41" s="8">
        <f t="shared" si="11"/>
        <v>26.65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26.65</v>
      </c>
      <c r="AL41" s="8">
        <f t="shared" si="31"/>
        <v>216.7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</v>
      </c>
      <c r="AT41" s="8">
        <v>32</v>
      </c>
      <c r="AU41" s="8">
        <v>3.65</v>
      </c>
      <c r="AW41" s="204">
        <v>26.65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26.65</v>
      </c>
      <c r="BD41" s="207">
        <v>26.65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26.65</v>
      </c>
      <c r="BL41" s="8">
        <f t="shared" si="21"/>
        <v>32</v>
      </c>
      <c r="BM41" s="8">
        <f t="shared" si="22"/>
        <v>3.65</v>
      </c>
      <c r="BN41" s="8">
        <f t="shared" si="23"/>
        <v>26.65</v>
      </c>
      <c r="BO41" s="8">
        <f t="shared" si="24"/>
        <v>26.65</v>
      </c>
      <c r="BP41" s="182">
        <f t="shared" si="25"/>
        <v>5.3500000000000014</v>
      </c>
      <c r="BQ41" s="182">
        <f t="shared" si="26"/>
        <v>-23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950</v>
      </c>
      <c r="G42" s="16">
        <f>'[3]02'!G44</f>
        <v>0</v>
      </c>
      <c r="H42" s="17">
        <f t="shared" si="27"/>
        <v>1270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26.65</v>
      </c>
      <c r="AE42" s="8">
        <f t="shared" si="11"/>
        <v>26.65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26.65</v>
      </c>
      <c r="AL42" s="8">
        <f t="shared" si="31"/>
        <v>216.7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</v>
      </c>
      <c r="AT42" s="8">
        <v>32</v>
      </c>
      <c r="AU42" s="8">
        <v>3.65</v>
      </c>
      <c r="AW42" s="204">
        <v>26.65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26.65</v>
      </c>
      <c r="BD42" s="207">
        <v>26.65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26.65</v>
      </c>
      <c r="BL42" s="8">
        <f t="shared" si="21"/>
        <v>32</v>
      </c>
      <c r="BM42" s="8">
        <f t="shared" si="22"/>
        <v>3.65</v>
      </c>
      <c r="BN42" s="8">
        <f t="shared" si="23"/>
        <v>26.65</v>
      </c>
      <c r="BO42" s="8">
        <f t="shared" si="24"/>
        <v>26.65</v>
      </c>
      <c r="BP42" s="182">
        <f t="shared" si="25"/>
        <v>5.3500000000000014</v>
      </c>
      <c r="BQ42" s="182">
        <f t="shared" si="26"/>
        <v>-23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950</v>
      </c>
      <c r="G43" s="16">
        <f>'[3]02'!G45</f>
        <v>0</v>
      </c>
      <c r="H43" s="17">
        <f t="shared" si="27"/>
        <v>1270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26.65</v>
      </c>
      <c r="AE43" s="8">
        <f t="shared" si="11"/>
        <v>26.65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26.65</v>
      </c>
      <c r="AL43" s="8">
        <f t="shared" si="31"/>
        <v>216.7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</v>
      </c>
      <c r="AT43" s="8">
        <v>26.91</v>
      </c>
      <c r="AU43" s="8">
        <v>26.91</v>
      </c>
      <c r="AW43" s="204">
        <v>26.65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26.65</v>
      </c>
      <c r="BD43" s="204">
        <v>26.65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26.65</v>
      </c>
      <c r="BL43" s="8">
        <f t="shared" si="21"/>
        <v>26.91</v>
      </c>
      <c r="BM43" s="8">
        <f t="shared" si="22"/>
        <v>26.91</v>
      </c>
      <c r="BN43" s="8">
        <f t="shared" si="23"/>
        <v>26.65</v>
      </c>
      <c r="BO43" s="8">
        <f t="shared" si="24"/>
        <v>26.65</v>
      </c>
      <c r="BP43" s="182">
        <f t="shared" si="25"/>
        <v>0.26000000000000156</v>
      </c>
      <c r="BQ43" s="182">
        <f t="shared" si="26"/>
        <v>0.26000000000000156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950</v>
      </c>
      <c r="G44" s="16">
        <f>'[3]02'!G46</f>
        <v>0</v>
      </c>
      <c r="H44" s="17">
        <f t="shared" si="27"/>
        <v>1270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26.65</v>
      </c>
      <c r="AE44" s="8">
        <f t="shared" si="11"/>
        <v>26.65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26.65</v>
      </c>
      <c r="AL44" s="8">
        <f t="shared" si="31"/>
        <v>216.7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</v>
      </c>
      <c r="AT44" s="8">
        <v>26.91</v>
      </c>
      <c r="AU44" s="8">
        <v>26.91</v>
      </c>
      <c r="AW44" s="204">
        <v>26.65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26.65</v>
      </c>
      <c r="BD44" s="204">
        <v>26.65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26.65</v>
      </c>
      <c r="BL44" s="8">
        <f t="shared" si="21"/>
        <v>26.91</v>
      </c>
      <c r="BM44" s="8">
        <f t="shared" si="22"/>
        <v>26.91</v>
      </c>
      <c r="BN44" s="8">
        <f t="shared" si="23"/>
        <v>26.65</v>
      </c>
      <c r="BO44" s="8">
        <f t="shared" si="24"/>
        <v>26.65</v>
      </c>
      <c r="BP44" s="182">
        <f t="shared" si="25"/>
        <v>0.26000000000000156</v>
      </c>
      <c r="BQ44" s="182">
        <f t="shared" si="26"/>
        <v>0.26000000000000156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950</v>
      </c>
      <c r="G45" s="16">
        <f>'[3]02'!G47</f>
        <v>0</v>
      </c>
      <c r="H45" s="17">
        <f t="shared" si="27"/>
        <v>1270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26.65</v>
      </c>
      <c r="AE45" s="8">
        <f t="shared" si="11"/>
        <v>26.65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26.65</v>
      </c>
      <c r="AL45" s="8">
        <f t="shared" si="31"/>
        <v>216.7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</v>
      </c>
      <c r="AT45" s="8">
        <v>26.91</v>
      </c>
      <c r="AU45" s="8">
        <v>26.91</v>
      </c>
      <c r="AW45" s="204">
        <v>26.65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26.65</v>
      </c>
      <c r="BD45" s="204">
        <v>26.65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26.65</v>
      </c>
      <c r="BL45" s="8">
        <f t="shared" si="21"/>
        <v>26.91</v>
      </c>
      <c r="BM45" s="8">
        <f t="shared" si="22"/>
        <v>26.91</v>
      </c>
      <c r="BN45" s="8">
        <f t="shared" si="23"/>
        <v>26.65</v>
      </c>
      <c r="BO45" s="8">
        <f t="shared" si="24"/>
        <v>26.65</v>
      </c>
      <c r="BP45" s="182">
        <f t="shared" si="25"/>
        <v>0.26000000000000156</v>
      </c>
      <c r="BQ45" s="182">
        <f t="shared" si="26"/>
        <v>0.26000000000000156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950</v>
      </c>
      <c r="G46" s="16">
        <f>'[3]02'!G48</f>
        <v>0</v>
      </c>
      <c r="H46" s="17">
        <f t="shared" si="27"/>
        <v>1270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26.65</v>
      </c>
      <c r="AE46" s="8">
        <f t="shared" si="11"/>
        <v>26.65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26.65</v>
      </c>
      <c r="AL46" s="8">
        <f t="shared" si="31"/>
        <v>216.7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</v>
      </c>
      <c r="AT46" s="8">
        <v>26.91</v>
      </c>
      <c r="AU46" s="8">
        <v>26.91</v>
      </c>
      <c r="AW46" s="204">
        <v>26.65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26.65</v>
      </c>
      <c r="BD46" s="204">
        <v>26.65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26.65</v>
      </c>
      <c r="BL46" s="8">
        <f t="shared" si="21"/>
        <v>26.91</v>
      </c>
      <c r="BM46" s="8">
        <f t="shared" si="22"/>
        <v>26.91</v>
      </c>
      <c r="BN46" s="8">
        <f t="shared" si="23"/>
        <v>26.65</v>
      </c>
      <c r="BO46" s="8">
        <f t="shared" si="24"/>
        <v>26.65</v>
      </c>
      <c r="BP46" s="182">
        <f t="shared" si="25"/>
        <v>0.26000000000000156</v>
      </c>
      <c r="BQ46" s="182">
        <f t="shared" si="26"/>
        <v>0.26000000000000156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950</v>
      </c>
      <c r="G47" s="16">
        <f>'[3]02'!G49</f>
        <v>0</v>
      </c>
      <c r="H47" s="17">
        <f t="shared" si="27"/>
        <v>1270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26.65</v>
      </c>
      <c r="AE47" s="8">
        <f t="shared" si="11"/>
        <v>26.65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26.65</v>
      </c>
      <c r="AL47" s="8">
        <f t="shared" si="31"/>
        <v>216.7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</v>
      </c>
      <c r="AT47" s="8">
        <v>26.91</v>
      </c>
      <c r="AU47" s="8">
        <v>26.91</v>
      </c>
      <c r="AW47" s="204">
        <v>26.65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26.65</v>
      </c>
      <c r="BD47" s="204">
        <v>26.65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26.65</v>
      </c>
      <c r="BL47" s="8">
        <f t="shared" si="21"/>
        <v>26.91</v>
      </c>
      <c r="BM47" s="8">
        <f t="shared" si="22"/>
        <v>26.91</v>
      </c>
      <c r="BN47" s="8">
        <f t="shared" si="23"/>
        <v>26.65</v>
      </c>
      <c r="BO47" s="8">
        <f t="shared" si="24"/>
        <v>26.65</v>
      </c>
      <c r="BP47" s="182">
        <f t="shared" si="25"/>
        <v>0.26000000000000156</v>
      </c>
      <c r="BQ47" s="182">
        <f t="shared" si="26"/>
        <v>0.26000000000000156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950</v>
      </c>
      <c r="G48" s="16">
        <f>'[3]02'!G50</f>
        <v>0</v>
      </c>
      <c r="H48" s="17">
        <f t="shared" si="27"/>
        <v>1270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26.65</v>
      </c>
      <c r="AE48" s="8">
        <f t="shared" si="11"/>
        <v>26.65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26.65</v>
      </c>
      <c r="AL48" s="8">
        <f t="shared" si="31"/>
        <v>216.7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</v>
      </c>
      <c r="AT48" s="8">
        <v>26.91</v>
      </c>
      <c r="AU48" s="8">
        <v>26.91</v>
      </c>
      <c r="AW48" s="204">
        <v>26.65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26.65</v>
      </c>
      <c r="BD48" s="204">
        <v>26.65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26.65</v>
      </c>
      <c r="BL48" s="8">
        <f t="shared" si="21"/>
        <v>26.91</v>
      </c>
      <c r="BM48" s="8">
        <f t="shared" si="22"/>
        <v>26.91</v>
      </c>
      <c r="BN48" s="8">
        <f t="shared" si="23"/>
        <v>26.65</v>
      </c>
      <c r="BO48" s="8">
        <f t="shared" si="24"/>
        <v>26.65</v>
      </c>
      <c r="BP48" s="182">
        <f t="shared" si="25"/>
        <v>0.26000000000000156</v>
      </c>
      <c r="BQ48" s="182">
        <f t="shared" si="26"/>
        <v>0.26000000000000156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950</v>
      </c>
      <c r="G49" s="16">
        <f>'[3]02'!G51</f>
        <v>0</v>
      </c>
      <c r="H49" s="17">
        <f t="shared" si="27"/>
        <v>1270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26.65</v>
      </c>
      <c r="AE49" s="8">
        <f t="shared" si="11"/>
        <v>26.65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26.65</v>
      </c>
      <c r="AL49" s="8">
        <f t="shared" si="31"/>
        <v>216.7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</v>
      </c>
      <c r="AT49" s="8">
        <v>26.91</v>
      </c>
      <c r="AU49" s="8">
        <v>26.91</v>
      </c>
      <c r="AW49" s="204">
        <v>26.65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26.65</v>
      </c>
      <c r="BD49" s="204">
        <v>26.65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26.65</v>
      </c>
      <c r="BL49" s="8">
        <f t="shared" si="21"/>
        <v>26.91</v>
      </c>
      <c r="BM49" s="8">
        <f t="shared" si="22"/>
        <v>26.91</v>
      </c>
      <c r="BN49" s="8">
        <f t="shared" si="23"/>
        <v>26.65</v>
      </c>
      <c r="BO49" s="8">
        <f t="shared" si="24"/>
        <v>26.65</v>
      </c>
      <c r="BP49" s="182">
        <f t="shared" si="25"/>
        <v>0.26000000000000156</v>
      </c>
      <c r="BQ49" s="182">
        <f t="shared" si="26"/>
        <v>0.26000000000000156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950</v>
      </c>
      <c r="G50" s="16">
        <f>'[3]02'!G52</f>
        <v>0</v>
      </c>
      <c r="H50" s="17">
        <f t="shared" si="27"/>
        <v>1270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26.65</v>
      </c>
      <c r="AE50" s="8">
        <f t="shared" si="11"/>
        <v>26.65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26.65</v>
      </c>
      <c r="AL50" s="8">
        <f t="shared" si="31"/>
        <v>216.7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</v>
      </c>
      <c r="AT50" s="8">
        <v>26.91</v>
      </c>
      <c r="AU50" s="8">
        <v>26.91</v>
      </c>
      <c r="AW50" s="204">
        <v>26.65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26.65</v>
      </c>
      <c r="BD50" s="204">
        <v>26.65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26.65</v>
      </c>
      <c r="BL50" s="8">
        <f t="shared" si="21"/>
        <v>26.91</v>
      </c>
      <c r="BM50" s="8">
        <f t="shared" si="22"/>
        <v>26.91</v>
      </c>
      <c r="BN50" s="8">
        <f t="shared" si="23"/>
        <v>26.65</v>
      </c>
      <c r="BO50" s="8">
        <f t="shared" si="24"/>
        <v>26.65</v>
      </c>
      <c r="BP50" s="182">
        <f t="shared" si="25"/>
        <v>0.26000000000000156</v>
      </c>
      <c r="BQ50" s="182">
        <f t="shared" si="26"/>
        <v>0.26000000000000156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930</v>
      </c>
      <c r="G51" s="16">
        <f>'[3]02'!G53</f>
        <v>0</v>
      </c>
      <c r="H51" s="17">
        <f t="shared" si="27"/>
        <v>1250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26.65</v>
      </c>
      <c r="AE51" s="8">
        <f t="shared" si="11"/>
        <v>26.65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26.65</v>
      </c>
      <c r="AL51" s="8">
        <f t="shared" si="31"/>
        <v>216.7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</v>
      </c>
      <c r="AT51" s="8">
        <v>26.91</v>
      </c>
      <c r="AU51" s="8">
        <v>26.91</v>
      </c>
      <c r="AW51" s="204">
        <v>26.65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26.65</v>
      </c>
      <c r="BD51" s="204">
        <v>26.65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26.65</v>
      </c>
      <c r="BL51" s="8">
        <f t="shared" si="21"/>
        <v>26.91</v>
      </c>
      <c r="BM51" s="8">
        <f t="shared" si="22"/>
        <v>26.91</v>
      </c>
      <c r="BN51" s="8">
        <f t="shared" si="23"/>
        <v>26.65</v>
      </c>
      <c r="BO51" s="8">
        <f t="shared" si="24"/>
        <v>26.65</v>
      </c>
      <c r="BP51" s="182">
        <f t="shared" si="25"/>
        <v>0.26000000000000156</v>
      </c>
      <c r="BQ51" s="182">
        <f t="shared" si="26"/>
        <v>0.26000000000000156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930</v>
      </c>
      <c r="G52" s="16">
        <f>'[3]02'!G54</f>
        <v>0</v>
      </c>
      <c r="H52" s="17">
        <f t="shared" si="27"/>
        <v>1250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26.65</v>
      </c>
      <c r="AE52" s="8">
        <f t="shared" si="11"/>
        <v>26.65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26.65</v>
      </c>
      <c r="AL52" s="8">
        <f t="shared" si="31"/>
        <v>216.7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</v>
      </c>
      <c r="AT52" s="8">
        <v>26.91</v>
      </c>
      <c r="AU52" s="8">
        <v>26.91</v>
      </c>
      <c r="AW52" s="204">
        <v>26.65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26.65</v>
      </c>
      <c r="BD52" s="204">
        <v>26.65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26.65</v>
      </c>
      <c r="BL52" s="8">
        <f t="shared" si="21"/>
        <v>26.91</v>
      </c>
      <c r="BM52" s="8">
        <f t="shared" si="22"/>
        <v>26.91</v>
      </c>
      <c r="BN52" s="8">
        <f t="shared" si="23"/>
        <v>26.65</v>
      </c>
      <c r="BO52" s="8">
        <f t="shared" si="24"/>
        <v>26.65</v>
      </c>
      <c r="BP52" s="182">
        <f t="shared" si="25"/>
        <v>0.26000000000000156</v>
      </c>
      <c r="BQ52" s="182">
        <f t="shared" si="26"/>
        <v>0.26000000000000156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930</v>
      </c>
      <c r="G53" s="16">
        <f>'[3]02'!G55</f>
        <v>0</v>
      </c>
      <c r="H53" s="17">
        <f t="shared" si="27"/>
        <v>1250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26.65</v>
      </c>
      <c r="AE53" s="8">
        <f t="shared" si="11"/>
        <v>26.65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26.65</v>
      </c>
      <c r="AL53" s="8">
        <f t="shared" si="31"/>
        <v>216.7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</v>
      </c>
      <c r="AT53" s="8">
        <v>26.91</v>
      </c>
      <c r="AU53" s="8">
        <v>26.91</v>
      </c>
      <c r="AW53" s="204">
        <v>26.65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26.65</v>
      </c>
      <c r="BD53" s="204">
        <v>26.65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26.65</v>
      </c>
      <c r="BL53" s="8">
        <f t="shared" si="21"/>
        <v>26.91</v>
      </c>
      <c r="BM53" s="8">
        <f t="shared" si="22"/>
        <v>26.91</v>
      </c>
      <c r="BN53" s="8">
        <f t="shared" si="23"/>
        <v>26.65</v>
      </c>
      <c r="BO53" s="8">
        <f t="shared" si="24"/>
        <v>26.65</v>
      </c>
      <c r="BP53" s="182">
        <f t="shared" si="25"/>
        <v>0.26000000000000156</v>
      </c>
      <c r="BQ53" s="182">
        <f t="shared" si="26"/>
        <v>0.26000000000000156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930</v>
      </c>
      <c r="G54" s="16">
        <f>'[3]02'!G56</f>
        <v>0</v>
      </c>
      <c r="H54" s="17">
        <f t="shared" si="27"/>
        <v>1250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26.65</v>
      </c>
      <c r="AE54" s="8">
        <f t="shared" si="11"/>
        <v>26.65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26.65</v>
      </c>
      <c r="AL54" s="8">
        <f t="shared" si="31"/>
        <v>216.7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</v>
      </c>
      <c r="AT54" s="8">
        <v>26.91</v>
      </c>
      <c r="AU54" s="8">
        <v>26.91</v>
      </c>
      <c r="AW54" s="204">
        <v>26.65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26.65</v>
      </c>
      <c r="BD54" s="204">
        <v>26.65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26.65</v>
      </c>
      <c r="BL54" s="8">
        <f t="shared" si="21"/>
        <v>26.91</v>
      </c>
      <c r="BM54" s="8">
        <f t="shared" si="22"/>
        <v>26.91</v>
      </c>
      <c r="BN54" s="8">
        <f t="shared" si="23"/>
        <v>26.65</v>
      </c>
      <c r="BO54" s="8">
        <f t="shared" si="24"/>
        <v>26.65</v>
      </c>
      <c r="BP54" s="182">
        <f t="shared" si="25"/>
        <v>0.26000000000000156</v>
      </c>
      <c r="BQ54" s="182">
        <f t="shared" si="26"/>
        <v>0.26000000000000156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930</v>
      </c>
      <c r="G55" s="16">
        <f>'[3]02'!G57</f>
        <v>0</v>
      </c>
      <c r="H55" s="17">
        <f t="shared" si="27"/>
        <v>1250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26.65</v>
      </c>
      <c r="AE55" s="8">
        <f t="shared" si="11"/>
        <v>26.65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26.65</v>
      </c>
      <c r="AL55" s="8">
        <f t="shared" si="31"/>
        <v>216.7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</v>
      </c>
      <c r="AT55" s="8">
        <v>26.91</v>
      </c>
      <c r="AU55" s="8">
        <v>26.91</v>
      </c>
      <c r="AW55" s="204">
        <v>26.65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26.65</v>
      </c>
      <c r="BD55" s="204">
        <v>26.65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26.65</v>
      </c>
      <c r="BL55" s="8">
        <f t="shared" si="21"/>
        <v>26.91</v>
      </c>
      <c r="BM55" s="8">
        <f t="shared" si="22"/>
        <v>26.91</v>
      </c>
      <c r="BN55" s="8">
        <f t="shared" si="23"/>
        <v>26.65</v>
      </c>
      <c r="BO55" s="8">
        <f t="shared" si="24"/>
        <v>26.65</v>
      </c>
      <c r="BP55" s="182">
        <f t="shared" si="25"/>
        <v>0.26000000000000156</v>
      </c>
      <c r="BQ55" s="182">
        <f t="shared" si="26"/>
        <v>0.26000000000000156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930</v>
      </c>
      <c r="G56" s="16">
        <f>'[3]02'!G58</f>
        <v>0</v>
      </c>
      <c r="H56" s="17">
        <f t="shared" si="27"/>
        <v>1250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26.65</v>
      </c>
      <c r="AE56" s="8">
        <f t="shared" si="11"/>
        <v>26.65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26.65</v>
      </c>
      <c r="AL56" s="8">
        <f t="shared" si="31"/>
        <v>216.7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</v>
      </c>
      <c r="AT56" s="8">
        <v>26.91</v>
      </c>
      <c r="AU56" s="8">
        <v>26.91</v>
      </c>
      <c r="AW56" s="204">
        <v>26.65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26.65</v>
      </c>
      <c r="BD56" s="204">
        <v>26.65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26.65</v>
      </c>
      <c r="BL56" s="8">
        <f t="shared" si="21"/>
        <v>26.91</v>
      </c>
      <c r="BM56" s="8">
        <f t="shared" si="22"/>
        <v>26.91</v>
      </c>
      <c r="BN56" s="8">
        <f t="shared" si="23"/>
        <v>26.65</v>
      </c>
      <c r="BO56" s="8">
        <f t="shared" si="24"/>
        <v>26.65</v>
      </c>
      <c r="BP56" s="182">
        <f t="shared" si="25"/>
        <v>0.26000000000000156</v>
      </c>
      <c r="BQ56" s="182">
        <f t="shared" si="26"/>
        <v>0.26000000000000156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930</v>
      </c>
      <c r="G57" s="16">
        <f>'[3]02'!G59</f>
        <v>0</v>
      </c>
      <c r="H57" s="17">
        <f t="shared" si="27"/>
        <v>1250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26.65</v>
      </c>
      <c r="AE57" s="8">
        <f t="shared" si="11"/>
        <v>26.65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26.65</v>
      </c>
      <c r="AL57" s="8">
        <f t="shared" si="31"/>
        <v>216.7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</v>
      </c>
      <c r="AT57" s="8">
        <v>26.65</v>
      </c>
      <c r="AU57" s="8">
        <v>26.65</v>
      </c>
      <c r="AW57" s="204">
        <v>26.65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26.65</v>
      </c>
      <c r="BD57" s="204">
        <v>26.65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26.65</v>
      </c>
      <c r="BL57" s="8">
        <f t="shared" si="21"/>
        <v>26.65</v>
      </c>
      <c r="BM57" s="8">
        <f t="shared" si="22"/>
        <v>26.65</v>
      </c>
      <c r="BN57" s="8">
        <f t="shared" si="23"/>
        <v>26.65</v>
      </c>
      <c r="BO57" s="8">
        <f t="shared" si="24"/>
        <v>26.65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930</v>
      </c>
      <c r="G58" s="16">
        <f>'[3]02'!G60</f>
        <v>0</v>
      </c>
      <c r="H58" s="17">
        <f t="shared" si="27"/>
        <v>1250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26.65</v>
      </c>
      <c r="AE58" s="8">
        <f t="shared" si="11"/>
        <v>26.65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26.65</v>
      </c>
      <c r="AL58" s="8">
        <f t="shared" si="31"/>
        <v>216.7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</v>
      </c>
      <c r="AT58" s="8">
        <v>26.65</v>
      </c>
      <c r="AU58" s="8">
        <v>26.65</v>
      </c>
      <c r="AW58" s="204">
        <v>26.65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26.65</v>
      </c>
      <c r="BD58" s="204">
        <v>26.65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26.65</v>
      </c>
      <c r="BL58" s="8">
        <f t="shared" si="21"/>
        <v>26.65</v>
      </c>
      <c r="BM58" s="8">
        <f t="shared" si="22"/>
        <v>26.65</v>
      </c>
      <c r="BN58" s="8">
        <f t="shared" si="23"/>
        <v>26.65</v>
      </c>
      <c r="BO58" s="8">
        <f t="shared" si="24"/>
        <v>26.65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930</v>
      </c>
      <c r="G59" s="16">
        <f>'[3]02'!G61</f>
        <v>0</v>
      </c>
      <c r="H59" s="17">
        <f t="shared" si="27"/>
        <v>1250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26.65</v>
      </c>
      <c r="AE59" s="8">
        <f t="shared" si="11"/>
        <v>26.65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26.65</v>
      </c>
      <c r="AL59" s="8">
        <f t="shared" si="31"/>
        <v>216.7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</v>
      </c>
      <c r="AT59" s="8">
        <v>26.65</v>
      </c>
      <c r="AU59" s="8">
        <v>26.65</v>
      </c>
      <c r="AW59" s="204">
        <v>26.65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26.65</v>
      </c>
      <c r="BD59" s="204">
        <v>26.65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26.65</v>
      </c>
      <c r="BL59" s="8">
        <f t="shared" si="21"/>
        <v>26.65</v>
      </c>
      <c r="BM59" s="8">
        <f t="shared" si="22"/>
        <v>26.65</v>
      </c>
      <c r="BN59" s="8">
        <f t="shared" si="23"/>
        <v>26.65</v>
      </c>
      <c r="BO59" s="8">
        <f t="shared" si="24"/>
        <v>26.65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930</v>
      </c>
      <c r="G60" s="16">
        <f>'[3]02'!G62</f>
        <v>0</v>
      </c>
      <c r="H60" s="17">
        <f t="shared" si="27"/>
        <v>1250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26.65</v>
      </c>
      <c r="AE60" s="8">
        <f t="shared" si="11"/>
        <v>26.65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26.65</v>
      </c>
      <c r="AL60" s="8">
        <f t="shared" si="31"/>
        <v>216.7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</v>
      </c>
      <c r="AT60" s="8">
        <v>26.65</v>
      </c>
      <c r="AU60" s="8">
        <v>26.65</v>
      </c>
      <c r="AW60" s="204">
        <v>26.65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26.65</v>
      </c>
      <c r="BD60" s="204">
        <v>26.65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26.65</v>
      </c>
      <c r="BL60" s="8">
        <f t="shared" si="21"/>
        <v>26.65</v>
      </c>
      <c r="BM60" s="8">
        <f t="shared" si="22"/>
        <v>26.65</v>
      </c>
      <c r="BN60" s="8">
        <f t="shared" si="23"/>
        <v>26.65</v>
      </c>
      <c r="BO60" s="8">
        <f t="shared" si="24"/>
        <v>26.65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930</v>
      </c>
      <c r="G61" s="16">
        <f>'[3]02'!G63</f>
        <v>0</v>
      </c>
      <c r="H61" s="17">
        <f t="shared" si="27"/>
        <v>1250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26.65</v>
      </c>
      <c r="AE61" s="8">
        <f t="shared" si="11"/>
        <v>26.65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26.65</v>
      </c>
      <c r="AL61" s="8">
        <f t="shared" si="31"/>
        <v>216.7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</v>
      </c>
      <c r="AT61" s="8">
        <v>26.65</v>
      </c>
      <c r="AU61" s="8">
        <v>26.65</v>
      </c>
      <c r="AW61" s="204">
        <v>26.65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26.65</v>
      </c>
      <c r="BD61" s="204">
        <v>26.65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26.65</v>
      </c>
      <c r="BL61" s="8">
        <f t="shared" si="21"/>
        <v>26.65</v>
      </c>
      <c r="BM61" s="8">
        <f t="shared" si="22"/>
        <v>26.65</v>
      </c>
      <c r="BN61" s="8">
        <f t="shared" si="23"/>
        <v>26.65</v>
      </c>
      <c r="BO61" s="8">
        <f t="shared" si="24"/>
        <v>26.65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930</v>
      </c>
      <c r="G62" s="16">
        <f>'[3]02'!G64</f>
        <v>0</v>
      </c>
      <c r="H62" s="17">
        <f t="shared" si="27"/>
        <v>1250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26.65</v>
      </c>
      <c r="AE62" s="8">
        <f t="shared" si="11"/>
        <v>26.65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26.65</v>
      </c>
      <c r="AL62" s="8">
        <f t="shared" ref="AL62:AN98" si="35">Q62-X62-AE62</f>
        <v>216.7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</v>
      </c>
      <c r="AT62" s="8">
        <v>26.65</v>
      </c>
      <c r="AU62" s="8">
        <v>26.65</v>
      </c>
      <c r="AW62" s="204">
        <v>26.65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26.65</v>
      </c>
      <c r="BD62" s="204">
        <v>26.65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26.65</v>
      </c>
      <c r="BL62" s="8">
        <f t="shared" si="21"/>
        <v>26.65</v>
      </c>
      <c r="BM62" s="8">
        <f t="shared" si="22"/>
        <v>26.65</v>
      </c>
      <c r="BN62" s="8">
        <f t="shared" si="23"/>
        <v>26.65</v>
      </c>
      <c r="BO62" s="8">
        <f t="shared" si="24"/>
        <v>26.65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930</v>
      </c>
      <c r="G63" s="16">
        <f>'[3]02'!G65</f>
        <v>0</v>
      </c>
      <c r="H63" s="17">
        <f t="shared" si="27"/>
        <v>1250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26.65</v>
      </c>
      <c r="AE63" s="8">
        <f t="shared" si="11"/>
        <v>26.65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26.65</v>
      </c>
      <c r="AL63" s="8">
        <f t="shared" si="35"/>
        <v>216.7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</v>
      </c>
      <c r="AT63" s="8">
        <v>26.65</v>
      </c>
      <c r="AU63" s="8">
        <v>26.65</v>
      </c>
      <c r="AW63" s="204">
        <v>26.65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26.65</v>
      </c>
      <c r="BD63" s="204">
        <v>26.65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26.65</v>
      </c>
      <c r="BL63" s="8">
        <f t="shared" si="21"/>
        <v>26.65</v>
      </c>
      <c r="BM63" s="8">
        <f t="shared" si="22"/>
        <v>26.65</v>
      </c>
      <c r="BN63" s="8">
        <f t="shared" si="23"/>
        <v>26.65</v>
      </c>
      <c r="BO63" s="8">
        <f t="shared" si="24"/>
        <v>26.65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930</v>
      </c>
      <c r="G64" s="16">
        <f>'[3]02'!G66</f>
        <v>0</v>
      </c>
      <c r="H64" s="17">
        <f t="shared" si="27"/>
        <v>1250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26.65</v>
      </c>
      <c r="AE64" s="8">
        <f t="shared" si="11"/>
        <v>26.65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26.65</v>
      </c>
      <c r="AL64" s="8">
        <f t="shared" si="35"/>
        <v>216.7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</v>
      </c>
      <c r="AT64" s="8">
        <v>26.65</v>
      </c>
      <c r="AU64" s="8">
        <v>26.65</v>
      </c>
      <c r="AW64" s="204">
        <v>26.65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26.65</v>
      </c>
      <c r="BD64" s="204">
        <v>26.65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26.65</v>
      </c>
      <c r="BL64" s="8">
        <f t="shared" si="21"/>
        <v>26.65</v>
      </c>
      <c r="BM64" s="8">
        <f t="shared" si="22"/>
        <v>26.65</v>
      </c>
      <c r="BN64" s="8">
        <f t="shared" si="23"/>
        <v>26.65</v>
      </c>
      <c r="BO64" s="8">
        <f t="shared" si="24"/>
        <v>26.65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930</v>
      </c>
      <c r="G65" s="16">
        <f>'[3]02'!G67</f>
        <v>0</v>
      </c>
      <c r="H65" s="17">
        <f t="shared" si="27"/>
        <v>1250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26.65</v>
      </c>
      <c r="AE65" s="8">
        <f t="shared" si="11"/>
        <v>26.65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26.65</v>
      </c>
      <c r="AL65" s="8">
        <f t="shared" si="35"/>
        <v>216.7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</v>
      </c>
      <c r="AT65" s="8">
        <v>26.65</v>
      </c>
      <c r="AU65" s="8">
        <v>26.65</v>
      </c>
      <c r="AW65" s="204">
        <v>26.65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26.65</v>
      </c>
      <c r="BD65" s="204">
        <v>26.65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26.65</v>
      </c>
      <c r="BL65" s="8">
        <f t="shared" si="21"/>
        <v>26.65</v>
      </c>
      <c r="BM65" s="8">
        <f t="shared" si="22"/>
        <v>26.65</v>
      </c>
      <c r="BN65" s="8">
        <f t="shared" si="23"/>
        <v>26.65</v>
      </c>
      <c r="BO65" s="8">
        <f t="shared" si="24"/>
        <v>26.65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930</v>
      </c>
      <c r="G66" s="16">
        <f>'[3]02'!G68</f>
        <v>0</v>
      </c>
      <c r="H66" s="17">
        <f t="shared" si="27"/>
        <v>1250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26.65</v>
      </c>
      <c r="AE66" s="8">
        <f t="shared" si="11"/>
        <v>26.65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26.65</v>
      </c>
      <c r="AL66" s="8">
        <f t="shared" si="35"/>
        <v>216.7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</v>
      </c>
      <c r="AT66" s="8">
        <v>26.65</v>
      </c>
      <c r="AU66" s="8">
        <v>26.65</v>
      </c>
      <c r="AW66" s="204">
        <v>26.65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26.65</v>
      </c>
      <c r="BD66" s="204">
        <v>26.65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26.65</v>
      </c>
      <c r="BL66" s="8">
        <f t="shared" si="21"/>
        <v>26.65</v>
      </c>
      <c r="BM66" s="8">
        <f t="shared" si="22"/>
        <v>26.65</v>
      </c>
      <c r="BN66" s="8">
        <f t="shared" si="23"/>
        <v>26.65</v>
      </c>
      <c r="BO66" s="8">
        <f t="shared" si="24"/>
        <v>26.65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930</v>
      </c>
      <c r="G67" s="16">
        <f>'[3]02'!G69</f>
        <v>0</v>
      </c>
      <c r="H67" s="17">
        <f t="shared" si="27"/>
        <v>1250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26.65</v>
      </c>
      <c r="AE67" s="8">
        <f t="shared" si="11"/>
        <v>26.65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26.65</v>
      </c>
      <c r="AL67" s="8">
        <f t="shared" si="35"/>
        <v>216.7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</v>
      </c>
      <c r="AT67" s="8">
        <v>26.65</v>
      </c>
      <c r="AU67" s="8">
        <v>26.65</v>
      </c>
      <c r="AW67" s="204">
        <v>26.65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26.65</v>
      </c>
      <c r="BD67" s="204">
        <v>26.65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26.65</v>
      </c>
      <c r="BL67" s="8">
        <f t="shared" si="21"/>
        <v>26.65</v>
      </c>
      <c r="BM67" s="8">
        <f t="shared" si="22"/>
        <v>26.65</v>
      </c>
      <c r="BN67" s="8">
        <f t="shared" si="23"/>
        <v>26.65</v>
      </c>
      <c r="BO67" s="8">
        <f t="shared" si="24"/>
        <v>26.65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930</v>
      </c>
      <c r="G68" s="16">
        <f>'[3]02'!G70</f>
        <v>0</v>
      </c>
      <c r="H68" s="17">
        <f t="shared" si="27"/>
        <v>1250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26.65</v>
      </c>
      <c r="AE68" s="8">
        <f t="shared" ref="AE68:AE98" si="43">BD68</f>
        <v>26.65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26.65</v>
      </c>
      <c r="AL68" s="8">
        <f t="shared" si="35"/>
        <v>216.7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</v>
      </c>
      <c r="AT68" s="8">
        <v>26.65</v>
      </c>
      <c r="AU68" s="8">
        <v>26.65</v>
      </c>
      <c r="AW68" s="204">
        <v>26.65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26.65</v>
      </c>
      <c r="BD68" s="204">
        <v>26.65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26.65</v>
      </c>
      <c r="BL68" s="8">
        <f t="shared" ref="BL68:BL98" si="53">AT68</f>
        <v>26.65</v>
      </c>
      <c r="BM68" s="8">
        <f t="shared" ref="BM68:BM98" si="54">AU68</f>
        <v>26.65</v>
      </c>
      <c r="BN68" s="8">
        <f t="shared" ref="BN68:BN98" si="55">BC68</f>
        <v>26.65</v>
      </c>
      <c r="BO68" s="8">
        <f t="shared" ref="BO68:BO98" si="56">BJ68</f>
        <v>26.65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930</v>
      </c>
      <c r="G69" s="16">
        <f>'[3]02'!G71</f>
        <v>0</v>
      </c>
      <c r="H69" s="17">
        <f t="shared" ref="H69:H98" si="59">SUM(B69:G69)</f>
        <v>1250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26.65</v>
      </c>
      <c r="AE69" s="8">
        <f t="shared" si="43"/>
        <v>26.65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26.65</v>
      </c>
      <c r="AL69" s="8">
        <f t="shared" si="35"/>
        <v>216.7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</v>
      </c>
      <c r="AT69" s="8">
        <v>26.65</v>
      </c>
      <c r="AU69" s="8">
        <v>26.65</v>
      </c>
      <c r="AW69" s="204">
        <v>26.65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26.65</v>
      </c>
      <c r="BD69" s="204">
        <v>26.65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26.65</v>
      </c>
      <c r="BL69" s="8">
        <f t="shared" si="53"/>
        <v>26.65</v>
      </c>
      <c r="BM69" s="8">
        <f t="shared" si="54"/>
        <v>26.65</v>
      </c>
      <c r="BN69" s="8">
        <f t="shared" si="55"/>
        <v>26.65</v>
      </c>
      <c r="BO69" s="8">
        <f t="shared" si="56"/>
        <v>26.65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930</v>
      </c>
      <c r="G70" s="16">
        <f>'[3]02'!G72</f>
        <v>0</v>
      </c>
      <c r="H70" s="17">
        <f t="shared" si="59"/>
        <v>1250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23.86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23.86</v>
      </c>
      <c r="AE70" s="8">
        <f t="shared" si="43"/>
        <v>23.86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23.86</v>
      </c>
      <c r="AL70" s="8">
        <f t="shared" si="35"/>
        <v>222.27999999999997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222.27999999999997</v>
      </c>
      <c r="AT70" s="8">
        <v>23.86</v>
      </c>
      <c r="AU70" s="8">
        <v>23.86</v>
      </c>
      <c r="AW70" s="204">
        <v>23.86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23.86</v>
      </c>
      <c r="BD70" s="204">
        <v>23.86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23.86</v>
      </c>
      <c r="BL70" s="8">
        <f t="shared" si="53"/>
        <v>23.86</v>
      </c>
      <c r="BM70" s="8">
        <f t="shared" si="54"/>
        <v>23.86</v>
      </c>
      <c r="BN70" s="8">
        <f t="shared" si="55"/>
        <v>23.86</v>
      </c>
      <c r="BO70" s="8">
        <f t="shared" si="56"/>
        <v>23.86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930</v>
      </c>
      <c r="G71" s="16">
        <f>'[3]02'!G73</f>
        <v>0</v>
      </c>
      <c r="H71" s="17">
        <f t="shared" si="59"/>
        <v>1250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23.86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23.86</v>
      </c>
      <c r="AE71" s="8">
        <f t="shared" si="43"/>
        <v>23.86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23.86</v>
      </c>
      <c r="AL71" s="8">
        <f t="shared" si="35"/>
        <v>222.27999999999997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222.27999999999997</v>
      </c>
      <c r="AT71" s="8">
        <v>23.86</v>
      </c>
      <c r="AU71" s="8">
        <v>23.86</v>
      </c>
      <c r="AW71" s="204">
        <v>23.86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23.86</v>
      </c>
      <c r="BD71" s="204">
        <v>23.86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23.86</v>
      </c>
      <c r="BL71" s="8">
        <f t="shared" si="53"/>
        <v>23.86</v>
      </c>
      <c r="BM71" s="8">
        <f t="shared" si="54"/>
        <v>23.86</v>
      </c>
      <c r="BN71" s="8">
        <f t="shared" si="55"/>
        <v>23.86</v>
      </c>
      <c r="BO71" s="8">
        <f t="shared" si="56"/>
        <v>23.86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930</v>
      </c>
      <c r="G72" s="16">
        <f>'[3]02'!G74</f>
        <v>0</v>
      </c>
      <c r="H72" s="17">
        <f t="shared" si="59"/>
        <v>1250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23.86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23.86</v>
      </c>
      <c r="AE72" s="8">
        <f t="shared" si="43"/>
        <v>23.86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23.86</v>
      </c>
      <c r="AL72" s="8">
        <f t="shared" si="35"/>
        <v>222.27999999999997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222.27999999999997</v>
      </c>
      <c r="AT72" s="8">
        <v>23.86</v>
      </c>
      <c r="AU72" s="8">
        <v>23.86</v>
      </c>
      <c r="AW72" s="204">
        <v>23.86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23.86</v>
      </c>
      <c r="BD72" s="204">
        <v>23.86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23.86</v>
      </c>
      <c r="BL72" s="8">
        <f t="shared" si="53"/>
        <v>23.86</v>
      </c>
      <c r="BM72" s="8">
        <f t="shared" si="54"/>
        <v>23.86</v>
      </c>
      <c r="BN72" s="8">
        <f t="shared" si="55"/>
        <v>23.86</v>
      </c>
      <c r="BO72" s="8">
        <f t="shared" si="56"/>
        <v>23.86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930</v>
      </c>
      <c r="G73" s="16">
        <f>'[3]02'!G75</f>
        <v>0</v>
      </c>
      <c r="H73" s="17">
        <f t="shared" si="59"/>
        <v>1250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23.86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23.86</v>
      </c>
      <c r="AE73" s="8">
        <f t="shared" si="43"/>
        <v>23.86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23.86</v>
      </c>
      <c r="AL73" s="8">
        <f t="shared" si="35"/>
        <v>222.27999999999997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222.27999999999997</v>
      </c>
      <c r="AT73" s="8">
        <v>23.86</v>
      </c>
      <c r="AU73" s="8">
        <v>23.86</v>
      </c>
      <c r="AW73" s="204">
        <v>23.86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23.86</v>
      </c>
      <c r="BD73" s="204">
        <v>23.86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23.86</v>
      </c>
      <c r="BL73" s="8">
        <f t="shared" si="53"/>
        <v>23.86</v>
      </c>
      <c r="BM73" s="8">
        <f t="shared" si="54"/>
        <v>23.86</v>
      </c>
      <c r="BN73" s="8">
        <f t="shared" si="55"/>
        <v>23.86</v>
      </c>
      <c r="BO73" s="8">
        <f t="shared" si="56"/>
        <v>23.86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930</v>
      </c>
      <c r="G74" s="16">
        <f>'[3]02'!G76</f>
        <v>0</v>
      </c>
      <c r="H74" s="17">
        <f t="shared" si="59"/>
        <v>1250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23.86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23.86</v>
      </c>
      <c r="AE74" s="8">
        <f t="shared" si="43"/>
        <v>23.86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23.86</v>
      </c>
      <c r="AL74" s="8">
        <f t="shared" si="35"/>
        <v>222.27999999999997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222.27999999999997</v>
      </c>
      <c r="AT74" s="8">
        <v>23.86</v>
      </c>
      <c r="AU74" s="8">
        <v>23.86</v>
      </c>
      <c r="AW74" s="204">
        <v>23.86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23.86</v>
      </c>
      <c r="BD74" s="204">
        <v>23.86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23.86</v>
      </c>
      <c r="BL74" s="8">
        <f t="shared" si="53"/>
        <v>23.86</v>
      </c>
      <c r="BM74" s="8">
        <f t="shared" si="54"/>
        <v>23.86</v>
      </c>
      <c r="BN74" s="8">
        <f t="shared" si="55"/>
        <v>23.86</v>
      </c>
      <c r="BO74" s="8">
        <f t="shared" si="56"/>
        <v>23.86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950</v>
      </c>
      <c r="G75" s="16">
        <f>'[3]02'!G77</f>
        <v>0</v>
      </c>
      <c r="H75" s="17">
        <f t="shared" si="59"/>
        <v>1270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18.28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18.28</v>
      </c>
      <c r="AE75" s="8">
        <f t="shared" si="43"/>
        <v>18.28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18.28</v>
      </c>
      <c r="AL75" s="8">
        <f t="shared" si="35"/>
        <v>233.44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233.44</v>
      </c>
      <c r="AT75" s="8">
        <v>18.28</v>
      </c>
      <c r="AU75" s="8">
        <v>18.28</v>
      </c>
      <c r="AW75" s="204">
        <v>18.28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18.28</v>
      </c>
      <c r="BD75" s="204">
        <v>18.28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18.28</v>
      </c>
      <c r="BL75" s="8">
        <f t="shared" si="53"/>
        <v>18.28</v>
      </c>
      <c r="BM75" s="8">
        <f t="shared" si="54"/>
        <v>18.28</v>
      </c>
      <c r="BN75" s="8">
        <f t="shared" si="55"/>
        <v>18.28</v>
      </c>
      <c r="BO75" s="8">
        <f t="shared" si="56"/>
        <v>18.28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950</v>
      </c>
      <c r="G76" s="16">
        <f>'[3]02'!G78</f>
        <v>0</v>
      </c>
      <c r="H76" s="17">
        <f t="shared" si="59"/>
        <v>1270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18.28</v>
      </c>
      <c r="AE76" s="8">
        <f t="shared" si="43"/>
        <v>18.28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18.28</v>
      </c>
      <c r="AL76" s="8">
        <f t="shared" si="35"/>
        <v>233.44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233.44</v>
      </c>
      <c r="AT76" s="8">
        <v>18.28</v>
      </c>
      <c r="AU76" s="8">
        <v>18.28</v>
      </c>
      <c r="AW76" s="204">
        <v>18.28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18.28</v>
      </c>
      <c r="BD76" s="204">
        <v>18.28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18.28</v>
      </c>
      <c r="BL76" s="8">
        <f t="shared" si="53"/>
        <v>18.28</v>
      </c>
      <c r="BM76" s="8">
        <f t="shared" si="54"/>
        <v>18.28</v>
      </c>
      <c r="BN76" s="8">
        <f t="shared" si="55"/>
        <v>18.28</v>
      </c>
      <c r="BO76" s="8">
        <f t="shared" si="56"/>
        <v>18.28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950</v>
      </c>
      <c r="G77" s="16">
        <f>'[3]02'!G79</f>
        <v>0</v>
      </c>
      <c r="H77" s="17">
        <f t="shared" si="59"/>
        <v>1270</v>
      </c>
      <c r="I77" s="15">
        <f>'[3]02'!J79</f>
        <v>286.24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286.24</v>
      </c>
      <c r="P77" s="18">
        <f>frq!C77</f>
        <v>1</v>
      </c>
      <c r="Q77" s="15">
        <f t="shared" si="33"/>
        <v>286.24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286.24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254.24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950</v>
      </c>
      <c r="G78" s="16">
        <f>'[3]02'!G80</f>
        <v>0</v>
      </c>
      <c r="H78" s="17">
        <f t="shared" si="59"/>
        <v>1270</v>
      </c>
      <c r="I78" s="15">
        <f>'[3]02'!J80</f>
        <v>286.24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286.24</v>
      </c>
      <c r="P78" s="18">
        <f>frq!C78</f>
        <v>1</v>
      </c>
      <c r="Q78" s="15">
        <f t="shared" si="33"/>
        <v>286.24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286.24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254.24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950</v>
      </c>
      <c r="G79" s="16">
        <f>'[3]02'!G81</f>
        <v>0</v>
      </c>
      <c r="H79" s="17">
        <f t="shared" si="59"/>
        <v>1270</v>
      </c>
      <c r="I79" s="15">
        <f>'[3]02'!J81</f>
        <v>286.24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286.24</v>
      </c>
      <c r="P79" s="18">
        <f>frq!C79</f>
        <v>1</v>
      </c>
      <c r="Q79" s="15">
        <f t="shared" si="33"/>
        <v>286.24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286.24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254.24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950</v>
      </c>
      <c r="G80" s="16">
        <f>'[3]02'!G82</f>
        <v>0</v>
      </c>
      <c r="H80" s="17">
        <f t="shared" si="59"/>
        <v>1270</v>
      </c>
      <c r="I80" s="15">
        <f>'[3]02'!J82</f>
        <v>286.24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286.24</v>
      </c>
      <c r="P80" s="18">
        <f>frq!C80</f>
        <v>1</v>
      </c>
      <c r="Q80" s="15">
        <f t="shared" si="33"/>
        <v>286.24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286.24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254.24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950</v>
      </c>
      <c r="G81" s="16">
        <f>'[3]02'!G83</f>
        <v>0</v>
      </c>
      <c r="H81" s="17">
        <f t="shared" si="59"/>
        <v>1270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7.88</v>
      </c>
      <c r="AE81" s="8">
        <f t="shared" si="43"/>
        <v>7.88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7.88</v>
      </c>
      <c r="AL81" s="8">
        <f t="shared" si="35"/>
        <v>254.24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254.24</v>
      </c>
      <c r="AT81" s="8">
        <v>7.88</v>
      </c>
      <c r="AU81" s="8">
        <v>7.88</v>
      </c>
      <c r="AW81" s="204">
        <v>7.88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7.88</v>
      </c>
      <c r="BD81" s="204">
        <v>7.88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7.88</v>
      </c>
      <c r="BL81" s="8">
        <f t="shared" si="53"/>
        <v>7.88</v>
      </c>
      <c r="BM81" s="8">
        <f t="shared" si="54"/>
        <v>7.88</v>
      </c>
      <c r="BN81" s="8">
        <f t="shared" si="55"/>
        <v>7.88</v>
      </c>
      <c r="BO81" s="8">
        <f t="shared" si="56"/>
        <v>7.88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950</v>
      </c>
      <c r="G82" s="16">
        <f>'[3]02'!G84</f>
        <v>0</v>
      </c>
      <c r="H82" s="17">
        <f t="shared" si="59"/>
        <v>1270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7.88</v>
      </c>
      <c r="AE82" s="8">
        <f t="shared" si="43"/>
        <v>7.88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7.88</v>
      </c>
      <c r="AL82" s="8">
        <f t="shared" si="35"/>
        <v>254.24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254.24</v>
      </c>
      <c r="AT82" s="8">
        <v>7.88</v>
      </c>
      <c r="AU82" s="8">
        <v>7.88</v>
      </c>
      <c r="AW82" s="204">
        <v>7.88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7.88</v>
      </c>
      <c r="BD82" s="204">
        <v>7.88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7.88</v>
      </c>
      <c r="BL82" s="8">
        <f t="shared" si="53"/>
        <v>7.88</v>
      </c>
      <c r="BM82" s="8">
        <f t="shared" si="54"/>
        <v>7.88</v>
      </c>
      <c r="BN82" s="8">
        <f t="shared" si="55"/>
        <v>7.88</v>
      </c>
      <c r="BO82" s="8">
        <f t="shared" si="56"/>
        <v>7.88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950</v>
      </c>
      <c r="G83" s="16">
        <f>'[3]02'!G85</f>
        <v>0</v>
      </c>
      <c r="H83" s="17">
        <f t="shared" si="59"/>
        <v>1270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18.28</v>
      </c>
      <c r="AE83" s="8">
        <f t="shared" si="43"/>
        <v>18.28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18.28</v>
      </c>
      <c r="AL83" s="8">
        <f t="shared" si="35"/>
        <v>233.44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233.44</v>
      </c>
      <c r="AT83" s="8">
        <v>18.28</v>
      </c>
      <c r="AU83" s="8">
        <v>18.28</v>
      </c>
      <c r="AW83" s="204">
        <v>18.28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18.28</v>
      </c>
      <c r="BD83" s="204">
        <v>18.28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18.28</v>
      </c>
      <c r="BL83" s="8">
        <f t="shared" si="53"/>
        <v>18.28</v>
      </c>
      <c r="BM83" s="8">
        <f t="shared" si="54"/>
        <v>18.28</v>
      </c>
      <c r="BN83" s="8">
        <f t="shared" si="55"/>
        <v>18.28</v>
      </c>
      <c r="BO83" s="8">
        <f t="shared" si="56"/>
        <v>18.28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950</v>
      </c>
      <c r="G84" s="16">
        <f>'[3]02'!G86</f>
        <v>0</v>
      </c>
      <c r="H84" s="17">
        <f t="shared" si="59"/>
        <v>1270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18.28</v>
      </c>
      <c r="AE84" s="8">
        <f t="shared" si="43"/>
        <v>18.28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18.28</v>
      </c>
      <c r="AL84" s="8">
        <f t="shared" si="35"/>
        <v>233.44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233.44</v>
      </c>
      <c r="AT84" s="8">
        <v>18.28</v>
      </c>
      <c r="AU84" s="8">
        <v>18.28</v>
      </c>
      <c r="AW84" s="204">
        <v>18.28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18.28</v>
      </c>
      <c r="BD84" s="204">
        <v>18.28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18.28</v>
      </c>
      <c r="BL84" s="8">
        <f t="shared" si="53"/>
        <v>18.28</v>
      </c>
      <c r="BM84" s="8">
        <f t="shared" si="54"/>
        <v>18.28</v>
      </c>
      <c r="BN84" s="8">
        <f t="shared" si="55"/>
        <v>18.28</v>
      </c>
      <c r="BO84" s="8">
        <f t="shared" si="56"/>
        <v>18.28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950</v>
      </c>
      <c r="G85" s="16">
        <f>'[3]02'!G87</f>
        <v>0</v>
      </c>
      <c r="H85" s="17">
        <f t="shared" si="59"/>
        <v>1270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18.28</v>
      </c>
      <c r="AE85" s="8">
        <f t="shared" si="43"/>
        <v>18.28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18.28</v>
      </c>
      <c r="AL85" s="8">
        <f t="shared" si="35"/>
        <v>233.44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233.44</v>
      </c>
      <c r="AT85" s="8">
        <v>18.28</v>
      </c>
      <c r="AU85" s="8">
        <v>18.28</v>
      </c>
      <c r="AW85" s="204">
        <v>18.28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18.28</v>
      </c>
      <c r="BD85" s="204">
        <v>18.28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18.28</v>
      </c>
      <c r="BL85" s="8">
        <f t="shared" si="53"/>
        <v>18.28</v>
      </c>
      <c r="BM85" s="8">
        <f t="shared" si="54"/>
        <v>18.28</v>
      </c>
      <c r="BN85" s="8">
        <f t="shared" si="55"/>
        <v>18.28</v>
      </c>
      <c r="BO85" s="8">
        <f t="shared" si="56"/>
        <v>18.28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950</v>
      </c>
      <c r="G86" s="16">
        <f>'[3]02'!G88</f>
        <v>0</v>
      </c>
      <c r="H86" s="17">
        <f t="shared" si="59"/>
        <v>1270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18.28</v>
      </c>
      <c r="AE86" s="8">
        <f t="shared" si="43"/>
        <v>18.28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18.28</v>
      </c>
      <c r="AL86" s="8">
        <f t="shared" si="35"/>
        <v>233.44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233.44</v>
      </c>
      <c r="AT86" s="8">
        <v>18.28</v>
      </c>
      <c r="AU86" s="8">
        <v>18.28</v>
      </c>
      <c r="AW86" s="204">
        <v>18.28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18.28</v>
      </c>
      <c r="BD86" s="204">
        <v>18.28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18.28</v>
      </c>
      <c r="BL86" s="8">
        <f t="shared" si="53"/>
        <v>18.28</v>
      </c>
      <c r="BM86" s="8">
        <f t="shared" si="54"/>
        <v>18.28</v>
      </c>
      <c r="BN86" s="8">
        <f t="shared" si="55"/>
        <v>18.28</v>
      </c>
      <c r="BO86" s="8">
        <f t="shared" si="56"/>
        <v>18.28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950</v>
      </c>
      <c r="G87" s="16">
        <f>'[3]02'!G89</f>
        <v>0</v>
      </c>
      <c r="H87" s="17">
        <f t="shared" si="59"/>
        <v>1270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18.28</v>
      </c>
      <c r="AE87" s="8">
        <f t="shared" si="43"/>
        <v>18.28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18.28</v>
      </c>
      <c r="AL87" s="8">
        <f t="shared" si="35"/>
        <v>233.44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233.44</v>
      </c>
      <c r="AT87" s="8">
        <v>18.28</v>
      </c>
      <c r="AU87" s="8">
        <v>18.28</v>
      </c>
      <c r="AW87" s="204">
        <v>18.28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18.28</v>
      </c>
      <c r="BD87" s="204">
        <v>18.28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18.28</v>
      </c>
      <c r="BL87" s="8">
        <f t="shared" si="53"/>
        <v>18.28</v>
      </c>
      <c r="BM87" s="8">
        <f t="shared" si="54"/>
        <v>18.28</v>
      </c>
      <c r="BN87" s="8">
        <f t="shared" si="55"/>
        <v>18.28</v>
      </c>
      <c r="BO87" s="8">
        <f t="shared" si="56"/>
        <v>18.28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950</v>
      </c>
      <c r="G88" s="16">
        <f>'[3]02'!G90</f>
        <v>0</v>
      </c>
      <c r="H88" s="17">
        <f t="shared" si="59"/>
        <v>1270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18.28</v>
      </c>
      <c r="AE88" s="8">
        <f t="shared" si="43"/>
        <v>18.28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18.28</v>
      </c>
      <c r="AL88" s="8">
        <f t="shared" si="35"/>
        <v>233.44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233.44</v>
      </c>
      <c r="AT88" s="8">
        <v>18.28</v>
      </c>
      <c r="AU88" s="8">
        <v>18.28</v>
      </c>
      <c r="AW88" s="204">
        <v>18.28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18.28</v>
      </c>
      <c r="BD88" s="204">
        <v>18.28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18.28</v>
      </c>
      <c r="BL88" s="8">
        <f t="shared" si="53"/>
        <v>18.28</v>
      </c>
      <c r="BM88" s="8">
        <f t="shared" si="54"/>
        <v>18.28</v>
      </c>
      <c r="BN88" s="8">
        <f t="shared" si="55"/>
        <v>18.28</v>
      </c>
      <c r="BO88" s="8">
        <f t="shared" si="56"/>
        <v>18.28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950</v>
      </c>
      <c r="G89" s="16">
        <f>'[3]02'!G91</f>
        <v>0</v>
      </c>
      <c r="H89" s="17">
        <f t="shared" si="59"/>
        <v>1270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18.28</v>
      </c>
      <c r="AE89" s="8">
        <f t="shared" si="43"/>
        <v>18.28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18.28</v>
      </c>
      <c r="AL89" s="8">
        <f t="shared" si="35"/>
        <v>233.44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233.44</v>
      </c>
      <c r="AT89" s="8">
        <v>18.28</v>
      </c>
      <c r="AU89" s="8">
        <v>18.28</v>
      </c>
      <c r="AW89" s="204">
        <v>18.28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18.28</v>
      </c>
      <c r="BD89" s="204">
        <v>18.28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18.28</v>
      </c>
      <c r="BL89" s="8">
        <f t="shared" si="53"/>
        <v>18.28</v>
      </c>
      <c r="BM89" s="8">
        <f t="shared" si="54"/>
        <v>18.28</v>
      </c>
      <c r="BN89" s="8">
        <f t="shared" si="55"/>
        <v>18.28</v>
      </c>
      <c r="BO89" s="8">
        <f t="shared" si="56"/>
        <v>18.28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950</v>
      </c>
      <c r="G90" s="16">
        <f>'[3]02'!G92</f>
        <v>0</v>
      </c>
      <c r="H90" s="17">
        <f t="shared" si="59"/>
        <v>1270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18.28</v>
      </c>
      <c r="AE90" s="8">
        <f t="shared" si="43"/>
        <v>18.28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18.28</v>
      </c>
      <c r="AL90" s="8">
        <f t="shared" si="35"/>
        <v>233.44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233.44</v>
      </c>
      <c r="AT90" s="8">
        <v>18.28</v>
      </c>
      <c r="AU90" s="8">
        <v>18.28</v>
      </c>
      <c r="AW90" s="204">
        <v>18.28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18.28</v>
      </c>
      <c r="BD90" s="204">
        <v>18.28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18.28</v>
      </c>
      <c r="BL90" s="8">
        <f t="shared" si="53"/>
        <v>18.28</v>
      </c>
      <c r="BM90" s="8">
        <f t="shared" si="54"/>
        <v>18.28</v>
      </c>
      <c r="BN90" s="8">
        <f t="shared" si="55"/>
        <v>18.28</v>
      </c>
      <c r="BO90" s="8">
        <f t="shared" si="56"/>
        <v>18.28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950</v>
      </c>
      <c r="G91" s="16">
        <f>'[3]02'!G93</f>
        <v>0</v>
      </c>
      <c r="H91" s="17">
        <f t="shared" si="59"/>
        <v>1270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18.28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18.28</v>
      </c>
      <c r="AE91" s="8">
        <f t="shared" si="43"/>
        <v>18.28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18.28</v>
      </c>
      <c r="AL91" s="8">
        <f t="shared" si="35"/>
        <v>233.44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233.44</v>
      </c>
      <c r="AT91" s="8">
        <v>18.28</v>
      </c>
      <c r="AU91" s="8">
        <v>18.28</v>
      </c>
      <c r="AW91" s="204">
        <v>18.28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18.28</v>
      </c>
      <c r="BD91" s="204">
        <v>18.28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18.28</v>
      </c>
      <c r="BL91" s="8">
        <f t="shared" si="53"/>
        <v>18.28</v>
      </c>
      <c r="BM91" s="8">
        <f t="shared" si="54"/>
        <v>18.28</v>
      </c>
      <c r="BN91" s="8">
        <f t="shared" si="55"/>
        <v>18.28</v>
      </c>
      <c r="BO91" s="8">
        <f t="shared" si="56"/>
        <v>18.28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950</v>
      </c>
      <c r="G92" s="16">
        <f>'[3]02'!G94</f>
        <v>0</v>
      </c>
      <c r="H92" s="17">
        <f t="shared" si="59"/>
        <v>1270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18.28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18.28</v>
      </c>
      <c r="AE92" s="8">
        <f t="shared" si="43"/>
        <v>18.28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18.28</v>
      </c>
      <c r="AL92" s="8">
        <f t="shared" si="35"/>
        <v>233.44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233.44</v>
      </c>
      <c r="AT92" s="8">
        <v>18.28</v>
      </c>
      <c r="AU92" s="8">
        <v>18.28</v>
      </c>
      <c r="AW92" s="204">
        <v>18.28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18.28</v>
      </c>
      <c r="BD92" s="204">
        <v>18.28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18.28</v>
      </c>
      <c r="BL92" s="8">
        <f t="shared" si="53"/>
        <v>18.28</v>
      </c>
      <c r="BM92" s="8">
        <f t="shared" si="54"/>
        <v>18.28</v>
      </c>
      <c r="BN92" s="8">
        <f t="shared" si="55"/>
        <v>18.28</v>
      </c>
      <c r="BO92" s="8">
        <f t="shared" si="56"/>
        <v>18.28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950</v>
      </c>
      <c r="G93" s="16">
        <f>'[3]02'!G95</f>
        <v>0</v>
      </c>
      <c r="H93" s="17">
        <f t="shared" si="59"/>
        <v>1270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18.28</v>
      </c>
      <c r="AE93" s="8">
        <f t="shared" si="43"/>
        <v>18.28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18.28</v>
      </c>
      <c r="AL93" s="8">
        <f t="shared" si="35"/>
        <v>233.44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233.44</v>
      </c>
      <c r="AT93" s="8">
        <v>18.28</v>
      </c>
      <c r="AU93" s="8">
        <v>18.28</v>
      </c>
      <c r="AW93" s="204">
        <v>18.28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18.28</v>
      </c>
      <c r="BD93" s="204">
        <v>18.28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18.28</v>
      </c>
      <c r="BL93" s="8">
        <f t="shared" si="53"/>
        <v>18.28</v>
      </c>
      <c r="BM93" s="8">
        <f t="shared" si="54"/>
        <v>18.28</v>
      </c>
      <c r="BN93" s="8">
        <f t="shared" si="55"/>
        <v>18.28</v>
      </c>
      <c r="BO93" s="8">
        <f t="shared" si="56"/>
        <v>18.28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950</v>
      </c>
      <c r="G94" s="16">
        <f>'[3]02'!G96</f>
        <v>0</v>
      </c>
      <c r="H94" s="17">
        <f t="shared" si="59"/>
        <v>1270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18.28</v>
      </c>
      <c r="AE94" s="8">
        <f t="shared" si="43"/>
        <v>18.28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18.28</v>
      </c>
      <c r="AL94" s="8">
        <f t="shared" si="35"/>
        <v>233.44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233.44</v>
      </c>
      <c r="AT94" s="8">
        <v>18.28</v>
      </c>
      <c r="AU94" s="8">
        <v>18.28</v>
      </c>
      <c r="AW94" s="204">
        <v>18.28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18.28</v>
      </c>
      <c r="BD94" s="204">
        <v>18.28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18.28</v>
      </c>
      <c r="BL94" s="8">
        <f t="shared" si="53"/>
        <v>18.28</v>
      </c>
      <c r="BM94" s="8">
        <f t="shared" si="54"/>
        <v>18.28</v>
      </c>
      <c r="BN94" s="8">
        <f t="shared" si="55"/>
        <v>18.28</v>
      </c>
      <c r="BO94" s="8">
        <f t="shared" si="56"/>
        <v>18.28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950</v>
      </c>
      <c r="G95" s="16">
        <f>'[3]02'!G97</f>
        <v>0</v>
      </c>
      <c r="H95" s="17">
        <f t="shared" si="59"/>
        <v>1270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4.5599999999999996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4.5599999999999996</v>
      </c>
      <c r="AL95" s="8">
        <f t="shared" si="35"/>
        <v>233.44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233.44</v>
      </c>
      <c r="AT95" s="8">
        <v>32</v>
      </c>
      <c r="AU95" s="8">
        <v>4.5599999999999996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4.5599999999999996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4.5599999999999996</v>
      </c>
      <c r="BL95" s="8">
        <f t="shared" si="53"/>
        <v>32</v>
      </c>
      <c r="BM95" s="8">
        <f t="shared" si="54"/>
        <v>4.5599999999999996</v>
      </c>
      <c r="BN95" s="8">
        <f t="shared" si="55"/>
        <v>32</v>
      </c>
      <c r="BO95" s="8">
        <f t="shared" si="56"/>
        <v>4.5599999999999996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950</v>
      </c>
      <c r="G96" s="16">
        <f>'[3]02'!G98</f>
        <v>0</v>
      </c>
      <c r="H96" s="17">
        <f t="shared" si="59"/>
        <v>1270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4.5599999999999996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4.5599999999999996</v>
      </c>
      <c r="AL96" s="8">
        <f t="shared" si="35"/>
        <v>233.44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233.44</v>
      </c>
      <c r="AT96" s="8">
        <v>32</v>
      </c>
      <c r="AU96" s="8">
        <v>4.5599999999999996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4.5599999999999996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4.5599999999999996</v>
      </c>
      <c r="BL96" s="8">
        <f t="shared" si="53"/>
        <v>32</v>
      </c>
      <c r="BM96" s="8">
        <f t="shared" si="54"/>
        <v>4.5599999999999996</v>
      </c>
      <c r="BN96" s="8">
        <f t="shared" si="55"/>
        <v>32</v>
      </c>
      <c r="BO96" s="8">
        <f t="shared" si="56"/>
        <v>4.5599999999999996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950</v>
      </c>
      <c r="G97" s="16">
        <f>'[3]02'!G99</f>
        <v>0</v>
      </c>
      <c r="H97" s="17">
        <f t="shared" si="59"/>
        <v>1270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4.5599999999999996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4.5599999999999996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233.44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233.44</v>
      </c>
      <c r="AT97" s="8">
        <v>4.5599999999999996</v>
      </c>
      <c r="AU97" s="8">
        <v>32</v>
      </c>
      <c r="AW97" s="204">
        <v>4.5599999999999996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4.5599999999999996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4.5599999999999996</v>
      </c>
      <c r="BM97" s="8">
        <f t="shared" si="54"/>
        <v>32</v>
      </c>
      <c r="BN97" s="8">
        <f t="shared" si="55"/>
        <v>4.5599999999999996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950</v>
      </c>
      <c r="G98" s="16">
        <f>'[3]02'!G100</f>
        <v>0</v>
      </c>
      <c r="H98" s="17">
        <f t="shared" si="59"/>
        <v>1270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4.5599999999999996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4.5599999999999996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233.44</v>
      </c>
      <c r="AT98" s="8">
        <v>4.5599999999999996</v>
      </c>
      <c r="AU98" s="8">
        <v>32</v>
      </c>
      <c r="AW98" s="204">
        <v>4.5599999999999996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4.5599999999999996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4.5599999999999996</v>
      </c>
      <c r="BM98" s="8">
        <f t="shared" si="54"/>
        <v>32</v>
      </c>
      <c r="BN98" s="8">
        <f t="shared" si="55"/>
        <v>4.5599999999999996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6.496240000000002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6.496240000000002</v>
      </c>
      <c r="P99" s="15">
        <f t="shared" si="62"/>
        <v>2.4E-2</v>
      </c>
      <c r="Q99" s="15">
        <f t="shared" si="62"/>
        <v>6.496240000000002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6.496240000000002</v>
      </c>
      <c r="X99" s="15">
        <f t="shared" si="62"/>
        <v>0.63101750000000145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0.63101750000000145</v>
      </c>
      <c r="AE99" s="15">
        <f t="shared" si="62"/>
        <v>0.50685750000000029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0.50685750000000029</v>
      </c>
      <c r="AL99" s="15">
        <f t="shared" si="62"/>
        <v>5.3583650000000027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5.3583650000000027</v>
      </c>
      <c r="AS99" s="15">
        <f t="shared" si="62"/>
        <v>0</v>
      </c>
      <c r="AT99" s="15">
        <f t="shared" si="62"/>
        <v>0.6488225000000013</v>
      </c>
      <c r="AU99" s="15">
        <f t="shared" si="62"/>
        <v>0.32304499999999992</v>
      </c>
      <c r="AV99" s="15">
        <f t="shared" si="62"/>
        <v>0</v>
      </c>
      <c r="AW99" s="15">
        <f t="shared" si="62"/>
        <v>0.63101750000000145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0.63101750000000145</v>
      </c>
      <c r="BD99" s="15">
        <f t="shared" si="62"/>
        <v>0.50685750000000029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0.50685750000000029</v>
      </c>
      <c r="BK99" s="15"/>
      <c r="BL99" s="15">
        <f t="shared" si="63"/>
        <v>0.6488225000000013</v>
      </c>
      <c r="BM99" s="15">
        <f t="shared" si="63"/>
        <v>0.32304499999999992</v>
      </c>
      <c r="BN99" s="15">
        <f t="shared" si="63"/>
        <v>0.63101750000000145</v>
      </c>
      <c r="BO99" s="15">
        <f t="shared" si="63"/>
        <v>0.50685750000000029</v>
      </c>
      <c r="BP99" s="15">
        <f t="shared" si="63"/>
        <v>1.7805000000000022E-2</v>
      </c>
      <c r="BQ99" s="15">
        <f t="shared" si="63"/>
        <v>-0.18381250000000007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0.53999999999999915</v>
      </c>
      <c r="P39">
        <v>14.422795341098171</v>
      </c>
      <c r="Q39">
        <v>7.8965058236272876</v>
      </c>
      <c r="R39">
        <v>0</v>
      </c>
      <c r="S39">
        <v>2.100998336106489</v>
      </c>
      <c r="T39">
        <v>12.179700499168053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0.53999999999999915</v>
      </c>
      <c r="P40">
        <v>14.422795341098171</v>
      </c>
      <c r="Q40">
        <v>7.8965058236272876</v>
      </c>
      <c r="R40">
        <v>0</v>
      </c>
      <c r="S40">
        <v>2.100998336106489</v>
      </c>
      <c r="T40">
        <v>12.179700499168053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0.53000000000000114</v>
      </c>
      <c r="P43">
        <v>13.775078414599374</v>
      </c>
      <c r="Q43">
        <v>7.5422868548617048</v>
      </c>
      <c r="R43">
        <v>0</v>
      </c>
      <c r="S43">
        <v>2.1012831479897347</v>
      </c>
      <c r="T43">
        <v>12.181351582549187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0.53000000000000114</v>
      </c>
      <c r="P44">
        <v>13.775078414599374</v>
      </c>
      <c r="Q44">
        <v>7.5422868548617048</v>
      </c>
      <c r="R44">
        <v>0</v>
      </c>
      <c r="S44">
        <v>2.1012831479897347</v>
      </c>
      <c r="T44">
        <v>12.181351582549187</v>
      </c>
      <c r="U44" s="156">
        <f t="shared" si="2"/>
        <v>35.599999999999994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13.775078414599374</v>
      </c>
      <c r="Q45">
        <v>7.5422868548617048</v>
      </c>
      <c r="R45">
        <v>0</v>
      </c>
      <c r="S45">
        <v>2.1012831479897347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0.53000000000000114</v>
      </c>
      <c r="P47">
        <v>13.120986204872322</v>
      </c>
      <c r="Q47">
        <v>7.1901379512767836</v>
      </c>
      <c r="R47">
        <v>0</v>
      </c>
      <c r="S47">
        <v>2.1022013501614323</v>
      </c>
      <c r="T47">
        <v>12.186674493689463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0.53000000000000114</v>
      </c>
      <c r="P48">
        <v>13.120986204872322</v>
      </c>
      <c r="Q48">
        <v>7.1901379512767836</v>
      </c>
      <c r="R48">
        <v>0</v>
      </c>
      <c r="S48">
        <v>2.1022013501614323</v>
      </c>
      <c r="T48">
        <v>12.186674493689463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0.53000000000000114</v>
      </c>
      <c r="P49">
        <v>13.120986204872322</v>
      </c>
      <c r="Q49">
        <v>7.1901379512767836</v>
      </c>
      <c r="R49">
        <v>0</v>
      </c>
      <c r="S49">
        <v>2.1022013501614323</v>
      </c>
      <c r="T49">
        <v>12.186674493689463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0.53000000000000114</v>
      </c>
      <c r="P50">
        <v>13.120986204872322</v>
      </c>
      <c r="Q50">
        <v>7.1901379512767836</v>
      </c>
      <c r="R50">
        <v>0</v>
      </c>
      <c r="S50">
        <v>2.1022013501614323</v>
      </c>
      <c r="T50">
        <v>12.186674493689463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12.192319322648927</v>
      </c>
      <c r="Q51">
        <v>7.1121862715452071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12.192319322648927</v>
      </c>
      <c r="Q52">
        <v>7.1121862715452071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12.192319322648927</v>
      </c>
      <c r="Q53">
        <v>7.1121862715452071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12.192319322648927</v>
      </c>
      <c r="Q54">
        <v>7.1121862715452071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12.192319322648927</v>
      </c>
      <c r="Q55">
        <v>7.1121862715452071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12.192319322648927</v>
      </c>
      <c r="Q56">
        <v>7.1121862715452071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12.192319322648927</v>
      </c>
      <c r="Q57">
        <v>7.1121862715452071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12.192319322648927</v>
      </c>
      <c r="Q58">
        <v>7.1121862715452071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11.181789834736515</v>
      </c>
      <c r="Q59">
        <v>7.1156844402868726</v>
      </c>
      <c r="R59">
        <v>0</v>
      </c>
      <c r="S59">
        <v>2.1042095416276894</v>
      </c>
      <c r="T59">
        <v>12.198316183348926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11.181789834736515</v>
      </c>
      <c r="Q60">
        <v>7.1156844402868726</v>
      </c>
      <c r="R60">
        <v>0</v>
      </c>
      <c r="S60">
        <v>2.1042095416276894</v>
      </c>
      <c r="T60">
        <v>12.198316183348926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11.181789834736515</v>
      </c>
      <c r="Q61">
        <v>7.1156844402868726</v>
      </c>
      <c r="R61">
        <v>0</v>
      </c>
      <c r="S61">
        <v>2.1042095416276894</v>
      </c>
      <c r="T61">
        <v>12.198316183348926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11.181789834736515</v>
      </c>
      <c r="Q62">
        <v>7.1156844402868726</v>
      </c>
      <c r="R62">
        <v>0</v>
      </c>
      <c r="S62">
        <v>2.1042095416276894</v>
      </c>
      <c r="T62">
        <v>12.198316183348926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11.181789834736515</v>
      </c>
      <c r="Q63">
        <v>7.1156844402868726</v>
      </c>
      <c r="R63">
        <v>0</v>
      </c>
      <c r="S63">
        <v>2.1042095416276894</v>
      </c>
      <c r="T63">
        <v>12.198316183348926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11.181789834736515</v>
      </c>
      <c r="Q64">
        <v>7.1156844402868726</v>
      </c>
      <c r="R64">
        <v>0</v>
      </c>
      <c r="S64">
        <v>2.1042095416276894</v>
      </c>
      <c r="T64">
        <v>12.198316183348926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11.181789834736515</v>
      </c>
      <c r="Q65">
        <v>7.1156844402868726</v>
      </c>
      <c r="R65">
        <v>0</v>
      </c>
      <c r="S65">
        <v>2.1042095416276894</v>
      </c>
      <c r="T65">
        <v>12.198316183348926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11.181789834736515</v>
      </c>
      <c r="Q66">
        <v>7.1156844402868726</v>
      </c>
      <c r="R66">
        <v>0</v>
      </c>
      <c r="S66">
        <v>2.1042095416276894</v>
      </c>
      <c r="T66">
        <v>12.198316183348926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12.192319322648927</v>
      </c>
      <c r="Q67">
        <v>7.1121862715452071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12.192319322648927</v>
      </c>
      <c r="Q68">
        <v>7.1121862715452071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12.192319322648927</v>
      </c>
      <c r="Q69">
        <v>7.1121862715452071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12.192319322648927</v>
      </c>
      <c r="Q70">
        <v>7.1121862715452071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12.192319322648927</v>
      </c>
      <c r="Q71">
        <v>7.1121862715452071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12.192319322648927</v>
      </c>
      <c r="Q72">
        <v>7.1121862715452071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3.85</v>
      </c>
      <c r="J73">
        <f>BYPL_EOD!AC73+BYPL_EOD!AD73</f>
        <v>20.53</v>
      </c>
      <c r="K73">
        <f>MES_EOD!AC73+MES_EOD!AD73</f>
        <v>0</v>
      </c>
      <c r="L73">
        <f>NDMC_EOD!AC73+NDMC_EOD!AD73</f>
        <v>1.33</v>
      </c>
      <c r="M73">
        <f>TPDDL_EOD!AC73+TPDDL_EOD!AD73</f>
        <v>7.7</v>
      </c>
      <c r="N73">
        <f t="shared" si="6"/>
        <v>33.410000000000004</v>
      </c>
      <c r="O73" s="154">
        <f t="shared" si="7"/>
        <v>0.18999999999999773</v>
      </c>
      <c r="P73">
        <v>3.9428745406231682</v>
      </c>
      <c r="Q73">
        <v>20.53</v>
      </c>
      <c r="R73">
        <v>0</v>
      </c>
      <c r="S73">
        <v>1.3440187134220465</v>
      </c>
      <c r="T73">
        <v>7.7831067459547851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5.37</v>
      </c>
      <c r="J74">
        <f>BYPL_EOD!AC74+BYPL_EOD!AD74</f>
        <v>15.21</v>
      </c>
      <c r="K74">
        <f>MES_EOD!AC74+MES_EOD!AD74</f>
        <v>0</v>
      </c>
      <c r="L74">
        <f>NDMC_EOD!AC74+NDMC_EOD!AD74</f>
        <v>1.85</v>
      </c>
      <c r="M74">
        <f>TPDDL_EOD!AC74+TPDDL_EOD!AD74</f>
        <v>10.74</v>
      </c>
      <c r="N74">
        <f t="shared" si="6"/>
        <v>33.17</v>
      </c>
      <c r="O74" s="154">
        <f t="shared" si="7"/>
        <v>0.42999999999999972</v>
      </c>
      <c r="P74">
        <v>5.4396141091347605</v>
      </c>
      <c r="Q74">
        <v>15.407175158275551</v>
      </c>
      <c r="R74">
        <v>0</v>
      </c>
      <c r="S74">
        <v>1.8739825143201689</v>
      </c>
      <c r="T74">
        <v>10.879228218269521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12.192319322648927</v>
      </c>
      <c r="Q75">
        <v>7.1121862715452071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4.08</v>
      </c>
      <c r="J92">
        <f>BYPL_EOD!AC92+BYPL_EOD!AD92</f>
        <v>21.73</v>
      </c>
      <c r="K92">
        <f>MES_EOD!AC92+MES_EOD!AD92</f>
        <v>0</v>
      </c>
      <c r="L92">
        <f>NDMC_EOD!AC92+NDMC_EOD!AD92</f>
        <v>1.41</v>
      </c>
      <c r="M92">
        <f>TPDDL_EOD!AC92+TPDDL_EOD!AD92</f>
        <v>8.15</v>
      </c>
      <c r="N92">
        <f t="shared" si="6"/>
        <v>35.370000000000005</v>
      </c>
      <c r="O92" s="154">
        <f t="shared" si="7"/>
        <v>0.22999999999999687</v>
      </c>
      <c r="P92">
        <v>4.1931026730235734</v>
      </c>
      <c r="Q92">
        <v>21.73</v>
      </c>
      <c r="R92">
        <v>0</v>
      </c>
      <c r="S92">
        <v>1.4268723467950033</v>
      </c>
      <c r="T92">
        <v>8.2500249801814221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0.85064999999999857</v>
      </c>
      <c r="E99" s="156">
        <f t="shared" si="12"/>
        <v>0</v>
      </c>
      <c r="F99" s="156">
        <f t="shared" si="12"/>
        <v>2.016</v>
      </c>
      <c r="G99" s="156">
        <f t="shared" si="12"/>
        <v>0.85064999999999857</v>
      </c>
      <c r="H99" s="156"/>
      <c r="I99" s="156">
        <f t="shared" si="12"/>
        <v>0.31466750000000004</v>
      </c>
      <c r="J99" s="156">
        <f t="shared" si="12"/>
        <v>0.18840499999999977</v>
      </c>
      <c r="K99" s="156">
        <f t="shared" si="12"/>
        <v>0</v>
      </c>
      <c r="L99" s="156">
        <f t="shared" si="12"/>
        <v>4.9274999999999902E-2</v>
      </c>
      <c r="M99" s="156">
        <f t="shared" si="12"/>
        <v>0.28564750000000005</v>
      </c>
      <c r="N99" s="156">
        <f t="shared" si="12"/>
        <v>0.83799499999999993</v>
      </c>
      <c r="O99" s="156">
        <f t="shared" si="12"/>
        <v>1.2655000000000001E-2</v>
      </c>
      <c r="P99" s="156">
        <f t="shared" si="12"/>
        <v>0.31949753507141782</v>
      </c>
      <c r="Q99" s="156">
        <f t="shared" si="12"/>
        <v>0.19111932264422291</v>
      </c>
      <c r="R99" s="156">
        <f t="shared" si="12"/>
        <v>0</v>
      </c>
      <c r="S99" s="156">
        <f t="shared" si="12"/>
        <v>5.0026729138664253E-2</v>
      </c>
      <c r="T99" s="156">
        <f t="shared" si="12"/>
        <v>0.29000641314569531</v>
      </c>
      <c r="U99" s="156">
        <f t="shared" si="12"/>
        <v>0.85064999999999857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75" activePane="bottomRight" state="frozen"/>
      <selection sqref="A1:D35"/>
      <selection pane="topRight" sqref="A1:D35"/>
      <selection pane="bottomLeft" sqref="A1:D35"/>
      <selection pane="bottomRight" activeCell="P5" sqref="P5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</row>
    <row r="4" spans="1:7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</row>
    <row r="5" spans="1:7">
      <c r="A5" s="8" t="s">
        <v>47</v>
      </c>
      <c r="B5" s="8">
        <v>50.01</v>
      </c>
      <c r="C5" s="8">
        <f t="shared" si="0"/>
        <v>1</v>
      </c>
      <c r="D5" s="8">
        <f t="shared" si="1"/>
        <v>0</v>
      </c>
      <c r="F5" s="8">
        <f t="shared" si="2"/>
        <v>50.01</v>
      </c>
    </row>
    <row r="6" spans="1:7">
      <c r="A6" s="8" t="s">
        <v>48</v>
      </c>
      <c r="B6" s="8">
        <v>50.01</v>
      </c>
      <c r="C6" s="8">
        <f t="shared" si="0"/>
        <v>1</v>
      </c>
      <c r="D6" s="8">
        <f t="shared" si="1"/>
        <v>0</v>
      </c>
      <c r="F6" s="8">
        <f t="shared" si="2"/>
        <v>50.01</v>
      </c>
    </row>
    <row r="7" spans="1:7">
      <c r="A7" s="8" t="s">
        <v>49</v>
      </c>
      <c r="B7" s="8">
        <v>50.01</v>
      </c>
      <c r="C7" s="8">
        <f t="shared" si="0"/>
        <v>1</v>
      </c>
      <c r="D7" s="8">
        <f t="shared" si="1"/>
        <v>0</v>
      </c>
      <c r="F7" s="8">
        <f t="shared" si="2"/>
        <v>50.01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49.99</v>
      </c>
      <c r="C11" s="8">
        <f t="shared" si="0"/>
        <v>1</v>
      </c>
      <c r="D11" s="8">
        <f t="shared" si="1"/>
        <v>0</v>
      </c>
      <c r="F11" s="8">
        <f t="shared" si="2"/>
        <v>49.99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</row>
    <row r="15" spans="1:7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</row>
    <row r="16" spans="1:7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</row>
    <row r="20" spans="1:6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49.98</v>
      </c>
      <c r="C22" s="8">
        <f t="shared" si="0"/>
        <v>1</v>
      </c>
      <c r="D22" s="8">
        <f t="shared" si="1"/>
        <v>0</v>
      </c>
      <c r="F22" s="8">
        <f t="shared" si="2"/>
        <v>49.98</v>
      </c>
    </row>
    <row r="23" spans="1:6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50.05</v>
      </c>
      <c r="C26" s="8">
        <f t="shared" si="0"/>
        <v>1</v>
      </c>
      <c r="D26" s="8">
        <f t="shared" si="1"/>
        <v>0</v>
      </c>
      <c r="F26" s="8">
        <f t="shared" si="2"/>
        <v>50.05</v>
      </c>
    </row>
    <row r="27" spans="1:6">
      <c r="A27" s="8" t="s">
        <v>69</v>
      </c>
      <c r="B27" s="8">
        <v>50.09</v>
      </c>
      <c r="C27" s="8">
        <f t="shared" si="0"/>
        <v>1</v>
      </c>
      <c r="D27" s="8">
        <f t="shared" si="1"/>
        <v>0</v>
      </c>
      <c r="F27" s="8">
        <f t="shared" si="2"/>
        <v>50.09</v>
      </c>
    </row>
    <row r="28" spans="1:6">
      <c r="A28" s="8" t="s">
        <v>70</v>
      </c>
      <c r="B28" s="8">
        <v>50.02</v>
      </c>
      <c r="C28" s="8">
        <f t="shared" si="0"/>
        <v>1</v>
      </c>
      <c r="D28" s="8">
        <f t="shared" si="1"/>
        <v>0</v>
      </c>
      <c r="F28" s="8">
        <f t="shared" si="2"/>
        <v>50.02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50.02</v>
      </c>
      <c r="C35" s="8">
        <f t="shared" si="0"/>
        <v>1</v>
      </c>
      <c r="D35" s="8">
        <f t="shared" si="1"/>
        <v>0</v>
      </c>
      <c r="F35" s="8">
        <f t="shared" si="2"/>
        <v>50.02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</row>
    <row r="38" spans="1:6">
      <c r="A38" s="8" t="s">
        <v>80</v>
      </c>
      <c r="B38" s="8">
        <v>50.05</v>
      </c>
      <c r="C38" s="8">
        <f t="shared" si="0"/>
        <v>1</v>
      </c>
      <c r="D38" s="8">
        <f t="shared" si="1"/>
        <v>0</v>
      </c>
      <c r="F38" s="8">
        <f t="shared" si="2"/>
        <v>50.05</v>
      </c>
    </row>
    <row r="39" spans="1:6">
      <c r="A39" s="8" t="s">
        <v>81</v>
      </c>
      <c r="B39" s="8">
        <v>50.03</v>
      </c>
      <c r="C39" s="8">
        <f t="shared" si="0"/>
        <v>1</v>
      </c>
      <c r="D39" s="8">
        <f t="shared" si="1"/>
        <v>0</v>
      </c>
      <c r="F39" s="8">
        <f t="shared" si="2"/>
        <v>50.03</v>
      </c>
    </row>
    <row r="40" spans="1:6">
      <c r="A40" s="8" t="s">
        <v>82</v>
      </c>
      <c r="B40" s="8">
        <v>50.03</v>
      </c>
      <c r="C40" s="8">
        <f t="shared" si="0"/>
        <v>1</v>
      </c>
      <c r="D40" s="8">
        <f t="shared" si="1"/>
        <v>0</v>
      </c>
      <c r="F40" s="8">
        <f t="shared" si="2"/>
        <v>50.03</v>
      </c>
    </row>
    <row r="41" spans="1:6">
      <c r="A41" s="8" t="s">
        <v>83</v>
      </c>
      <c r="B41" s="8">
        <v>50.01</v>
      </c>
      <c r="C41" s="8">
        <f t="shared" si="0"/>
        <v>1</v>
      </c>
      <c r="D41" s="8">
        <f t="shared" si="1"/>
        <v>0</v>
      </c>
      <c r="F41" s="8">
        <f t="shared" si="2"/>
        <v>50.01</v>
      </c>
    </row>
    <row r="42" spans="1:6">
      <c r="A42" s="8" t="s">
        <v>84</v>
      </c>
      <c r="B42" s="8">
        <v>50.01</v>
      </c>
      <c r="C42" s="8">
        <f t="shared" si="0"/>
        <v>1</v>
      </c>
      <c r="D42" s="8">
        <f t="shared" si="1"/>
        <v>0</v>
      </c>
      <c r="F42" s="8">
        <f t="shared" si="2"/>
        <v>50.01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50.02</v>
      </c>
      <c r="C45" s="8">
        <f t="shared" si="0"/>
        <v>1</v>
      </c>
      <c r="D45" s="8">
        <f t="shared" si="1"/>
        <v>0</v>
      </c>
      <c r="F45" s="8">
        <f t="shared" si="2"/>
        <v>50.02</v>
      </c>
    </row>
    <row r="46" spans="1:6">
      <c r="A46" s="8" t="s">
        <v>88</v>
      </c>
      <c r="B46" s="8">
        <v>50</v>
      </c>
      <c r="C46" s="8">
        <f t="shared" si="0"/>
        <v>1</v>
      </c>
      <c r="D46" s="8">
        <f t="shared" si="1"/>
        <v>0</v>
      </c>
      <c r="F46" s="8">
        <f t="shared" si="2"/>
        <v>50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</row>
    <row r="49" spans="1:6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</row>
    <row r="50" spans="1:6">
      <c r="A50" s="8" t="s">
        <v>92</v>
      </c>
      <c r="B50" s="8">
        <v>50.01</v>
      </c>
      <c r="C50" s="8">
        <f t="shared" si="0"/>
        <v>1</v>
      </c>
      <c r="D50" s="8">
        <f t="shared" si="1"/>
        <v>0</v>
      </c>
      <c r="F50" s="8">
        <f t="shared" si="2"/>
        <v>50.01</v>
      </c>
    </row>
    <row r="51" spans="1:6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</row>
    <row r="52" spans="1:6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</row>
    <row r="53" spans="1:6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50.02</v>
      </c>
      <c r="C55" s="8">
        <f t="shared" si="0"/>
        <v>1</v>
      </c>
      <c r="D55" s="8">
        <f t="shared" si="1"/>
        <v>0</v>
      </c>
      <c r="F55" s="8">
        <f t="shared" si="2"/>
        <v>50.02</v>
      </c>
    </row>
    <row r="56" spans="1:6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</row>
    <row r="57" spans="1:6">
      <c r="A57" s="8" t="s">
        <v>99</v>
      </c>
      <c r="B57" s="8">
        <v>50.02</v>
      </c>
      <c r="C57" s="8">
        <f t="shared" si="0"/>
        <v>1</v>
      </c>
      <c r="D57" s="8">
        <f t="shared" si="1"/>
        <v>0</v>
      </c>
      <c r="F57" s="8">
        <f t="shared" si="2"/>
        <v>50.02</v>
      </c>
    </row>
    <row r="58" spans="1:6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</row>
    <row r="59" spans="1:6">
      <c r="A59" s="8" t="s">
        <v>101</v>
      </c>
      <c r="B59" s="8">
        <v>50.01</v>
      </c>
      <c r="C59" s="8">
        <f t="shared" si="0"/>
        <v>1</v>
      </c>
      <c r="D59" s="8">
        <f t="shared" si="1"/>
        <v>0</v>
      </c>
      <c r="F59" s="8">
        <f t="shared" si="2"/>
        <v>50.01</v>
      </c>
    </row>
    <row r="60" spans="1:6">
      <c r="A60" s="8" t="s">
        <v>102</v>
      </c>
      <c r="B60" s="8">
        <v>50.01</v>
      </c>
      <c r="C60" s="8">
        <f t="shared" si="0"/>
        <v>1</v>
      </c>
      <c r="D60" s="8">
        <f t="shared" si="1"/>
        <v>0</v>
      </c>
      <c r="F60" s="8">
        <f t="shared" si="2"/>
        <v>50.01</v>
      </c>
    </row>
    <row r="61" spans="1:6">
      <c r="A61" s="8" t="s">
        <v>103</v>
      </c>
      <c r="B61" s="8">
        <v>50.02</v>
      </c>
      <c r="C61" s="8">
        <f t="shared" si="0"/>
        <v>1</v>
      </c>
      <c r="D61" s="8">
        <f t="shared" si="1"/>
        <v>0</v>
      </c>
      <c r="F61" s="8">
        <f t="shared" si="2"/>
        <v>50.02</v>
      </c>
    </row>
    <row r="62" spans="1:6">
      <c r="A62" s="8" t="s">
        <v>104</v>
      </c>
      <c r="B62" s="8">
        <v>50.03</v>
      </c>
      <c r="C62" s="8">
        <f t="shared" si="0"/>
        <v>1</v>
      </c>
      <c r="D62" s="8">
        <f t="shared" si="1"/>
        <v>0</v>
      </c>
      <c r="F62" s="8">
        <f t="shared" si="2"/>
        <v>50.03</v>
      </c>
    </row>
    <row r="63" spans="1:6">
      <c r="A63" s="8" t="s">
        <v>105</v>
      </c>
      <c r="B63" s="8">
        <v>50.04</v>
      </c>
      <c r="C63" s="8">
        <f t="shared" si="0"/>
        <v>1</v>
      </c>
      <c r="D63" s="8">
        <f t="shared" si="1"/>
        <v>0</v>
      </c>
      <c r="F63" s="8">
        <f t="shared" si="2"/>
        <v>50.04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50</v>
      </c>
      <c r="C65" s="8">
        <f t="shared" si="0"/>
        <v>1</v>
      </c>
      <c r="D65" s="8">
        <f t="shared" si="1"/>
        <v>0</v>
      </c>
      <c r="F65" s="8">
        <f t="shared" si="2"/>
        <v>50</v>
      </c>
    </row>
    <row r="66" spans="1:6">
      <c r="A66" s="8" t="s">
        <v>108</v>
      </c>
      <c r="B66" s="8">
        <v>49.97</v>
      </c>
      <c r="C66" s="8">
        <f t="shared" si="0"/>
        <v>1</v>
      </c>
      <c r="D66" s="8">
        <f t="shared" si="1"/>
        <v>0</v>
      </c>
      <c r="F66" s="8">
        <f t="shared" si="2"/>
        <v>49.97</v>
      </c>
    </row>
    <row r="67" spans="1:6">
      <c r="A67" s="8" t="s">
        <v>109</v>
      </c>
      <c r="B67" s="8">
        <v>50.01</v>
      </c>
      <c r="C67" s="8">
        <f t="shared" si="0"/>
        <v>1</v>
      </c>
      <c r="D67" s="8">
        <f t="shared" si="1"/>
        <v>0</v>
      </c>
      <c r="F67" s="8">
        <f t="shared" si="2"/>
        <v>50.01</v>
      </c>
    </row>
    <row r="68" spans="1:6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</row>
    <row r="69" spans="1:6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</row>
    <row r="70" spans="1:6">
      <c r="A70" s="8" t="s">
        <v>112</v>
      </c>
      <c r="B70" s="8">
        <v>50</v>
      </c>
      <c r="C70" s="8">
        <f t="shared" si="3"/>
        <v>1</v>
      </c>
      <c r="D70" s="8">
        <f t="shared" si="4"/>
        <v>0</v>
      </c>
      <c r="F70" s="8">
        <f t="shared" si="5"/>
        <v>50</v>
      </c>
    </row>
    <row r="71" spans="1:6">
      <c r="A71" s="8" t="s">
        <v>113</v>
      </c>
      <c r="B71" s="8">
        <v>50.02</v>
      </c>
      <c r="C71" s="8">
        <f t="shared" si="3"/>
        <v>1</v>
      </c>
      <c r="D71" s="8">
        <f t="shared" si="4"/>
        <v>0</v>
      </c>
      <c r="F71" s="8">
        <f t="shared" si="5"/>
        <v>50.02</v>
      </c>
    </row>
    <row r="72" spans="1:6">
      <c r="A72" s="8" t="s">
        <v>114</v>
      </c>
      <c r="B72" s="8">
        <v>50.02</v>
      </c>
      <c r="C72" s="8">
        <f t="shared" si="3"/>
        <v>1</v>
      </c>
      <c r="D72" s="8">
        <f t="shared" si="4"/>
        <v>0</v>
      </c>
      <c r="F72" s="8">
        <f t="shared" si="5"/>
        <v>50.02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</row>
    <row r="76" spans="1:6">
      <c r="A76" s="8" t="s">
        <v>118</v>
      </c>
      <c r="B76" s="8">
        <v>50.04</v>
      </c>
      <c r="C76" s="8">
        <f t="shared" si="3"/>
        <v>1</v>
      </c>
      <c r="D76" s="8">
        <f t="shared" si="4"/>
        <v>0</v>
      </c>
      <c r="F76" s="8">
        <f t="shared" si="5"/>
        <v>50.04</v>
      </c>
    </row>
    <row r="77" spans="1:6">
      <c r="A77" s="8" t="s">
        <v>119</v>
      </c>
      <c r="B77" s="8">
        <v>50.03</v>
      </c>
      <c r="C77" s="8">
        <f t="shared" si="3"/>
        <v>1</v>
      </c>
      <c r="D77" s="8">
        <f t="shared" si="4"/>
        <v>0</v>
      </c>
      <c r="F77" s="8">
        <f t="shared" si="5"/>
        <v>50.03</v>
      </c>
    </row>
    <row r="78" spans="1:6">
      <c r="A78" s="8" t="s">
        <v>120</v>
      </c>
      <c r="B78" s="8">
        <v>50.04</v>
      </c>
      <c r="C78" s="8">
        <f t="shared" si="3"/>
        <v>1</v>
      </c>
      <c r="D78" s="8">
        <f t="shared" si="4"/>
        <v>0</v>
      </c>
      <c r="F78" s="8">
        <f t="shared" si="5"/>
        <v>50.04</v>
      </c>
    </row>
    <row r="79" spans="1:6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</row>
    <row r="80" spans="1:6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</row>
    <row r="81" spans="1:6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</row>
    <row r="82" spans="1:6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</row>
    <row r="83" spans="1:6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</row>
    <row r="86" spans="1:6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</row>
    <row r="87" spans="1:6">
      <c r="A87" s="8" t="s">
        <v>129</v>
      </c>
      <c r="B87" s="8">
        <v>50</v>
      </c>
      <c r="C87" s="8">
        <f t="shared" si="3"/>
        <v>1</v>
      </c>
      <c r="D87" s="8">
        <f t="shared" si="4"/>
        <v>0</v>
      </c>
      <c r="F87" s="8">
        <f t="shared" si="5"/>
        <v>50</v>
      </c>
    </row>
    <row r="88" spans="1:6">
      <c r="A88" s="8" t="s">
        <v>130</v>
      </c>
      <c r="B88" s="8">
        <v>50.01</v>
      </c>
      <c r="C88" s="8">
        <f t="shared" si="3"/>
        <v>1</v>
      </c>
      <c r="D88" s="8">
        <f t="shared" si="4"/>
        <v>0</v>
      </c>
      <c r="F88" s="8">
        <f t="shared" si="5"/>
        <v>50.01</v>
      </c>
    </row>
    <row r="89" spans="1:6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50.01</v>
      </c>
      <c r="C93" s="8">
        <f t="shared" si="3"/>
        <v>1</v>
      </c>
      <c r="D93" s="8">
        <f t="shared" si="4"/>
        <v>0</v>
      </c>
      <c r="F93" s="8">
        <f t="shared" si="5"/>
        <v>50.01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</row>
    <row r="99" spans="1:6" ht="13.5" thickBot="1">
      <c r="A99" s="8" t="s">
        <v>175</v>
      </c>
      <c r="B99" s="29">
        <f>AVERAGE(B3:B98)</f>
        <v>50.009791666666693</v>
      </c>
      <c r="C99" s="8">
        <f>SUM(C3:C98)/4000</f>
        <v>2.4E-2</v>
      </c>
      <c r="D99" s="8">
        <f>SUM(D3:D98)</f>
        <v>0</v>
      </c>
      <c r="F99" s="8">
        <f t="shared" si="5"/>
        <v>50.009791666666693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O31" sqref="O31:O3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227.42</v>
      </c>
      <c r="E3">
        <f>BAWANA!AM3</f>
        <v>0</v>
      </c>
      <c r="F3">
        <f>(B3+C3)*0.8</f>
        <v>256</v>
      </c>
      <c r="G3">
        <f>(D3+E3)</f>
        <v>227.42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22</v>
      </c>
      <c r="M3">
        <f>TPDDL_EOD!AK3+TPDDL_EOD!AL3</f>
        <v>70</v>
      </c>
      <c r="N3">
        <f t="shared" ref="N3:N66" si="0">SUM(I3:M3)</f>
        <v>227.82</v>
      </c>
      <c r="O3" s="154">
        <f t="shared" ref="O3:O66" si="1">G3-N3</f>
        <v>-0.40000000000000568</v>
      </c>
      <c r="P3">
        <v>74.868317092441401</v>
      </c>
      <c r="Q3">
        <v>54.903432534457025</v>
      </c>
      <c r="R3">
        <v>5.8097814063734532</v>
      </c>
      <c r="S3">
        <v>21.961373013782811</v>
      </c>
      <c r="T3">
        <v>69.877095952945311</v>
      </c>
      <c r="U3" s="156">
        <f t="shared" ref="U3:U66" si="2">SUM(P3:T3)</f>
        <v>227.42000000000002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10.58</v>
      </c>
      <c r="AA3">
        <f>BAWANA!X3+BAWANA!Y3</f>
        <v>32</v>
      </c>
      <c r="AB3">
        <f>BAWANA!AE3+BAWANA!AF3</f>
        <v>10.58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227.42</v>
      </c>
      <c r="E4">
        <f>BAWANA!AM4</f>
        <v>0</v>
      </c>
      <c r="F4">
        <f t="shared" ref="F4:F67" si="4">(B4+C4)*0.8</f>
        <v>256</v>
      </c>
      <c r="G4">
        <f t="shared" ref="G4:G67" si="5">(D4+E4)</f>
        <v>227.42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22</v>
      </c>
      <c r="M4">
        <f>TPDDL_EOD!AK4+TPDDL_EOD!AL4</f>
        <v>70</v>
      </c>
      <c r="N4">
        <f t="shared" si="0"/>
        <v>227.82</v>
      </c>
      <c r="O4" s="154">
        <f t="shared" si="1"/>
        <v>-0.40000000000000568</v>
      </c>
      <c r="P4">
        <v>74.868317092441401</v>
      </c>
      <c r="Q4">
        <v>54.903432534457025</v>
      </c>
      <c r="R4">
        <v>5.8097814063734532</v>
      </c>
      <c r="S4">
        <v>21.961373013782811</v>
      </c>
      <c r="T4">
        <v>69.877095952945311</v>
      </c>
      <c r="U4" s="156">
        <f t="shared" si="2"/>
        <v>227.42000000000002</v>
      </c>
      <c r="V4" s="154">
        <f t="shared" si="3"/>
        <v>0</v>
      </c>
      <c r="Y4">
        <f>BAWANA!AW4+BAWANA!AX4</f>
        <v>32</v>
      </c>
      <c r="Z4">
        <f>BAWANA!BD4+BAWANA!BE4</f>
        <v>10.58</v>
      </c>
      <c r="AA4">
        <f>BAWANA!X4+BAWANA!Y4</f>
        <v>32</v>
      </c>
      <c r="AB4">
        <f>BAWANA!AE4+BAWANA!AF4</f>
        <v>10.58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227.42</v>
      </c>
      <c r="E5">
        <f>BAWANA!AM5</f>
        <v>0</v>
      </c>
      <c r="F5">
        <f t="shared" si="4"/>
        <v>256</v>
      </c>
      <c r="G5">
        <f t="shared" si="5"/>
        <v>227.42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22</v>
      </c>
      <c r="M5">
        <f>TPDDL_EOD!AK5+TPDDL_EOD!AL5</f>
        <v>70</v>
      </c>
      <c r="N5">
        <f t="shared" si="0"/>
        <v>227.82</v>
      </c>
      <c r="O5" s="154">
        <f t="shared" si="1"/>
        <v>-0.40000000000000568</v>
      </c>
      <c r="P5">
        <v>74.868317092441401</v>
      </c>
      <c r="Q5">
        <v>54.903432534457025</v>
      </c>
      <c r="R5">
        <v>5.8097814063734532</v>
      </c>
      <c r="S5">
        <v>21.961373013782811</v>
      </c>
      <c r="T5">
        <v>69.877095952945311</v>
      </c>
      <c r="U5" s="156">
        <f t="shared" si="2"/>
        <v>227.42000000000002</v>
      </c>
      <c r="V5" s="154">
        <f t="shared" si="3"/>
        <v>0</v>
      </c>
      <c r="Y5">
        <f>BAWANA!AW5+BAWANA!AX5</f>
        <v>32</v>
      </c>
      <c r="Z5">
        <f>BAWANA!BD5+BAWANA!BE5</f>
        <v>10.58</v>
      </c>
      <c r="AA5">
        <f>BAWANA!X5+BAWANA!Y5</f>
        <v>32</v>
      </c>
      <c r="AB5">
        <f>BAWANA!AE5+BAWANA!AF5</f>
        <v>10.58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227.42</v>
      </c>
      <c r="E6">
        <f>BAWANA!AM6</f>
        <v>0</v>
      </c>
      <c r="F6">
        <f t="shared" si="4"/>
        <v>256</v>
      </c>
      <c r="G6">
        <f t="shared" si="5"/>
        <v>227.42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22</v>
      </c>
      <c r="M6">
        <f>TPDDL_EOD!AK6+TPDDL_EOD!AL6</f>
        <v>70</v>
      </c>
      <c r="N6">
        <f t="shared" si="0"/>
        <v>227.82</v>
      </c>
      <c r="O6" s="154">
        <f t="shared" si="1"/>
        <v>-0.40000000000000568</v>
      </c>
      <c r="P6">
        <v>74.868317092441401</v>
      </c>
      <c r="Q6">
        <v>54.903432534457025</v>
      </c>
      <c r="R6">
        <v>5.8097814063734532</v>
      </c>
      <c r="S6">
        <v>21.961373013782811</v>
      </c>
      <c r="T6">
        <v>69.877095952945311</v>
      </c>
      <c r="U6" s="156">
        <f t="shared" si="2"/>
        <v>227.42000000000002</v>
      </c>
      <c r="V6" s="154">
        <f t="shared" si="3"/>
        <v>0</v>
      </c>
      <c r="Y6">
        <f>BAWANA!AW6+BAWANA!AX6</f>
        <v>32</v>
      </c>
      <c r="Z6">
        <f>BAWANA!BD6+BAWANA!BE6</f>
        <v>10.58</v>
      </c>
      <c r="AA6">
        <f>BAWANA!X6+BAWANA!Y6</f>
        <v>32</v>
      </c>
      <c r="AB6">
        <f>BAWANA!AE6+BAWANA!AF6</f>
        <v>10.58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227.42</v>
      </c>
      <c r="E7">
        <f>BAWANA!AM7</f>
        <v>0</v>
      </c>
      <c r="F7">
        <f t="shared" si="4"/>
        <v>256</v>
      </c>
      <c r="G7">
        <f t="shared" si="5"/>
        <v>227.42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22</v>
      </c>
      <c r="M7">
        <f>TPDDL_EOD!AK7+TPDDL_EOD!AL7</f>
        <v>70</v>
      </c>
      <c r="N7">
        <f t="shared" si="0"/>
        <v>227.82</v>
      </c>
      <c r="O7" s="154">
        <f t="shared" si="1"/>
        <v>-0.40000000000000568</v>
      </c>
      <c r="P7">
        <v>74.868317092441401</v>
      </c>
      <c r="Q7">
        <v>54.903432534457025</v>
      </c>
      <c r="R7">
        <v>5.8097814063734532</v>
      </c>
      <c r="S7">
        <v>21.961373013782811</v>
      </c>
      <c r="T7">
        <v>69.877095952945311</v>
      </c>
      <c r="U7" s="156">
        <f t="shared" si="2"/>
        <v>227.42000000000002</v>
      </c>
      <c r="V7" s="154">
        <f t="shared" si="3"/>
        <v>0</v>
      </c>
      <c r="Y7">
        <f>BAWANA!AW7+BAWANA!AX7</f>
        <v>32</v>
      </c>
      <c r="Z7">
        <f>BAWANA!BD7+BAWANA!BE7</f>
        <v>10.58</v>
      </c>
      <c r="AA7">
        <f>BAWANA!X7+BAWANA!Y7</f>
        <v>32</v>
      </c>
      <c r="AB7">
        <f>BAWANA!AE7+BAWANA!AF7</f>
        <v>10.58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227.42</v>
      </c>
      <c r="E8">
        <f>BAWANA!AM8</f>
        <v>0</v>
      </c>
      <c r="F8">
        <f t="shared" si="4"/>
        <v>256</v>
      </c>
      <c r="G8">
        <f t="shared" si="5"/>
        <v>227.42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22</v>
      </c>
      <c r="M8">
        <f>TPDDL_EOD!AK8+TPDDL_EOD!AL8</f>
        <v>70</v>
      </c>
      <c r="N8">
        <f t="shared" si="0"/>
        <v>227.82</v>
      </c>
      <c r="O8" s="154">
        <f t="shared" si="1"/>
        <v>-0.40000000000000568</v>
      </c>
      <c r="P8">
        <v>74.868317092441401</v>
      </c>
      <c r="Q8">
        <v>54.903432534457025</v>
      </c>
      <c r="R8">
        <v>5.8097814063734532</v>
      </c>
      <c r="S8">
        <v>21.961373013782811</v>
      </c>
      <c r="T8">
        <v>69.877095952945311</v>
      </c>
      <c r="U8" s="156">
        <f t="shared" si="2"/>
        <v>227.42000000000002</v>
      </c>
      <c r="V8" s="154">
        <f t="shared" si="3"/>
        <v>0</v>
      </c>
      <c r="Y8">
        <f>BAWANA!AW8+BAWANA!AX8</f>
        <v>32</v>
      </c>
      <c r="Z8">
        <f>BAWANA!BD8+BAWANA!BE8</f>
        <v>10.58</v>
      </c>
      <c r="AA8">
        <f>BAWANA!X8+BAWANA!Y8</f>
        <v>32</v>
      </c>
      <c r="AB8">
        <f>BAWANA!AE8+BAWANA!AF8</f>
        <v>10.58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227.42</v>
      </c>
      <c r="E9">
        <f>BAWANA!AM9</f>
        <v>0</v>
      </c>
      <c r="F9">
        <f t="shared" si="4"/>
        <v>256</v>
      </c>
      <c r="G9">
        <f t="shared" si="5"/>
        <v>227.42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22</v>
      </c>
      <c r="M9">
        <f>TPDDL_EOD!AK9+TPDDL_EOD!AL9</f>
        <v>70</v>
      </c>
      <c r="N9">
        <f t="shared" si="0"/>
        <v>227.82</v>
      </c>
      <c r="O9" s="154">
        <f t="shared" si="1"/>
        <v>-0.40000000000000568</v>
      </c>
      <c r="P9">
        <v>74.868317092441401</v>
      </c>
      <c r="Q9">
        <v>54.903432534457025</v>
      </c>
      <c r="R9">
        <v>5.8097814063734532</v>
      </c>
      <c r="S9">
        <v>21.961373013782811</v>
      </c>
      <c r="T9">
        <v>69.877095952945311</v>
      </c>
      <c r="U9" s="156">
        <f t="shared" si="2"/>
        <v>227.42000000000002</v>
      </c>
      <c r="V9" s="154">
        <f t="shared" si="3"/>
        <v>0</v>
      </c>
      <c r="Y9">
        <f>BAWANA!AW9+BAWANA!AX9</f>
        <v>32</v>
      </c>
      <c r="Z9">
        <f>BAWANA!BD9+BAWANA!BE9</f>
        <v>10.58</v>
      </c>
      <c r="AA9">
        <f>BAWANA!X9+BAWANA!Y9</f>
        <v>32</v>
      </c>
      <c r="AB9">
        <f>BAWANA!AE9+BAWANA!AF9</f>
        <v>10.58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227.42</v>
      </c>
      <c r="E10">
        <f>BAWANA!AM10</f>
        <v>0</v>
      </c>
      <c r="F10">
        <f t="shared" si="4"/>
        <v>256</v>
      </c>
      <c r="G10">
        <f t="shared" si="5"/>
        <v>227.42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22</v>
      </c>
      <c r="M10">
        <f>TPDDL_EOD!AK10+TPDDL_EOD!AL10</f>
        <v>70</v>
      </c>
      <c r="N10">
        <f t="shared" si="0"/>
        <v>227.82</v>
      </c>
      <c r="O10" s="154">
        <f t="shared" si="1"/>
        <v>-0.40000000000000568</v>
      </c>
      <c r="P10">
        <v>74.868317092441401</v>
      </c>
      <c r="Q10">
        <v>54.903432534457025</v>
      </c>
      <c r="R10">
        <v>5.8097814063734532</v>
      </c>
      <c r="S10">
        <v>21.961373013782811</v>
      </c>
      <c r="T10">
        <v>69.877095952945311</v>
      </c>
      <c r="U10" s="156">
        <f t="shared" si="2"/>
        <v>227.42000000000002</v>
      </c>
      <c r="V10" s="154">
        <f t="shared" si="3"/>
        <v>0</v>
      </c>
      <c r="Y10">
        <f>BAWANA!AW10+BAWANA!AX10</f>
        <v>32</v>
      </c>
      <c r="Z10">
        <f>BAWANA!BD10+BAWANA!BE10</f>
        <v>10.58</v>
      </c>
      <c r="AA10">
        <f>BAWANA!X10+BAWANA!Y10</f>
        <v>32</v>
      </c>
      <c r="AB10">
        <f>BAWANA!AE10+BAWANA!AF10</f>
        <v>10.58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227.42</v>
      </c>
      <c r="E11">
        <f>BAWANA!AM11</f>
        <v>0</v>
      </c>
      <c r="F11">
        <f t="shared" si="4"/>
        <v>256</v>
      </c>
      <c r="G11">
        <f t="shared" si="5"/>
        <v>227.42</v>
      </c>
      <c r="H11" s="154"/>
      <c r="I11">
        <f>BRPL_EOD!AK11+BRPL_EOD!AL11</f>
        <v>75</v>
      </c>
      <c r="J11">
        <f>BYPL_EOD!AK11+BYPL_EOD!AL11</f>
        <v>55</v>
      </c>
      <c r="K11">
        <f>MES_EOD!AK11+MES_EOD!AL11</f>
        <v>5.82</v>
      </c>
      <c r="L11">
        <f>NDMC_EOD!AK11+NDMC_EOD!AL11</f>
        <v>22</v>
      </c>
      <c r="M11">
        <f>TPDDL_EOD!AK11+TPDDL_EOD!AL11</f>
        <v>70</v>
      </c>
      <c r="N11">
        <f t="shared" si="0"/>
        <v>227.82</v>
      </c>
      <c r="O11" s="154">
        <f t="shared" si="1"/>
        <v>-0.40000000000000568</v>
      </c>
      <c r="P11">
        <v>74.868317092441401</v>
      </c>
      <c r="Q11">
        <v>54.903432534457025</v>
      </c>
      <c r="R11">
        <v>5.8097814063734532</v>
      </c>
      <c r="S11">
        <v>21.961373013782811</v>
      </c>
      <c r="T11">
        <v>69.877095952945311</v>
      </c>
      <c r="U11" s="156">
        <f t="shared" si="2"/>
        <v>227.42000000000002</v>
      </c>
      <c r="V11" s="154">
        <f t="shared" si="3"/>
        <v>0</v>
      </c>
      <c r="Y11">
        <f>BAWANA!AW11+BAWANA!AX11</f>
        <v>32</v>
      </c>
      <c r="Z11">
        <f>BAWANA!BD11+BAWANA!BE11</f>
        <v>10.58</v>
      </c>
      <c r="AA11">
        <f>BAWANA!X11+BAWANA!Y11</f>
        <v>32</v>
      </c>
      <c r="AB11">
        <f>BAWANA!AE11+BAWANA!AF11</f>
        <v>10.58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227.42</v>
      </c>
      <c r="E12">
        <f>BAWANA!AM12</f>
        <v>0</v>
      </c>
      <c r="F12">
        <f t="shared" si="4"/>
        <v>256</v>
      </c>
      <c r="G12">
        <f t="shared" si="5"/>
        <v>227.42</v>
      </c>
      <c r="H12" s="154"/>
      <c r="I12">
        <f>BRPL_EOD!AK12+BRPL_EOD!AL12</f>
        <v>75</v>
      </c>
      <c r="J12">
        <f>BYPL_EOD!AK12+BYPL_EOD!AL12</f>
        <v>55</v>
      </c>
      <c r="K12">
        <f>MES_EOD!AK12+MES_EOD!AL12</f>
        <v>5.82</v>
      </c>
      <c r="L12">
        <f>NDMC_EOD!AK12+NDMC_EOD!AL12</f>
        <v>22</v>
      </c>
      <c r="M12">
        <f>TPDDL_EOD!AK12+TPDDL_EOD!AL12</f>
        <v>70</v>
      </c>
      <c r="N12">
        <f t="shared" si="0"/>
        <v>227.82</v>
      </c>
      <c r="O12" s="154">
        <f t="shared" si="1"/>
        <v>-0.40000000000000568</v>
      </c>
      <c r="P12">
        <v>74.868317092441401</v>
      </c>
      <c r="Q12">
        <v>54.903432534457025</v>
      </c>
      <c r="R12">
        <v>5.8097814063734532</v>
      </c>
      <c r="S12">
        <v>21.961373013782811</v>
      </c>
      <c r="T12">
        <v>69.877095952945311</v>
      </c>
      <c r="U12" s="156">
        <f t="shared" si="2"/>
        <v>227.42000000000002</v>
      </c>
      <c r="V12" s="154">
        <f t="shared" si="3"/>
        <v>0</v>
      </c>
      <c r="Y12">
        <f>BAWANA!AW12+BAWANA!AX12</f>
        <v>32</v>
      </c>
      <c r="Z12">
        <f>BAWANA!BD12+BAWANA!BE12</f>
        <v>10.58</v>
      </c>
      <c r="AA12">
        <f>BAWANA!X12+BAWANA!Y12</f>
        <v>32</v>
      </c>
      <c r="AB12">
        <f>BAWANA!AE12+BAWANA!AF12</f>
        <v>10.58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214.57999999999998</v>
      </c>
      <c r="E13">
        <f>BAWANA!AM13</f>
        <v>0</v>
      </c>
      <c r="F13">
        <f t="shared" si="4"/>
        <v>256</v>
      </c>
      <c r="G13">
        <f t="shared" si="5"/>
        <v>214.57999999999998</v>
      </c>
      <c r="H13" s="154"/>
      <c r="I13">
        <f>BRPL_EOD!AK13+BRPL_EOD!AL13</f>
        <v>75</v>
      </c>
      <c r="J13">
        <f>BYPL_EOD!AK13+BYPL_EOD!AL13</f>
        <v>35</v>
      </c>
      <c r="K13">
        <f>MES_EOD!AK13+MES_EOD!AL13</f>
        <v>5.82</v>
      </c>
      <c r="L13">
        <f>NDMC_EOD!AK13+NDMC_EOD!AL13</f>
        <v>27.62</v>
      </c>
      <c r="M13">
        <f>TPDDL_EOD!AK13+TPDDL_EOD!AL13</f>
        <v>70</v>
      </c>
      <c r="N13">
        <f t="shared" si="0"/>
        <v>213.44</v>
      </c>
      <c r="O13" s="154">
        <f t="shared" si="1"/>
        <v>1.1399999999999864</v>
      </c>
      <c r="P13">
        <v>75.68542196597771</v>
      </c>
      <c r="Q13">
        <v>35.450578034022286</v>
      </c>
      <c r="R13">
        <v>5.8239999999999998</v>
      </c>
      <c r="S13">
        <v>27.62</v>
      </c>
      <c r="T13">
        <v>70</v>
      </c>
      <c r="U13" s="156">
        <f t="shared" si="2"/>
        <v>214.57999999999998</v>
      </c>
      <c r="V13" s="154">
        <f t="shared" si="3"/>
        <v>0</v>
      </c>
      <c r="Y13">
        <f>BAWANA!AW13+BAWANA!AX13</f>
        <v>32</v>
      </c>
      <c r="Z13">
        <f>BAWANA!BD13+BAWANA!BE13</f>
        <v>23.42</v>
      </c>
      <c r="AA13">
        <f>BAWANA!X13+BAWANA!Y13</f>
        <v>32</v>
      </c>
      <c r="AB13">
        <f>BAWANA!AE13+BAWANA!AF13</f>
        <v>23.42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214.57999999999998</v>
      </c>
      <c r="E14">
        <f>BAWANA!AM14</f>
        <v>0</v>
      </c>
      <c r="F14">
        <f t="shared" si="4"/>
        <v>256</v>
      </c>
      <c r="G14">
        <f t="shared" si="5"/>
        <v>214.57999999999998</v>
      </c>
      <c r="H14" s="154"/>
      <c r="I14">
        <f>BRPL_EOD!AK14+BRPL_EOD!AL14</f>
        <v>75</v>
      </c>
      <c r="J14">
        <f>BYPL_EOD!AK14+BYPL_EOD!AL14</f>
        <v>35</v>
      </c>
      <c r="K14">
        <f>MES_EOD!AK14+MES_EOD!AL14</f>
        <v>5.82</v>
      </c>
      <c r="L14">
        <f>NDMC_EOD!AK14+NDMC_EOD!AL14</f>
        <v>27.62</v>
      </c>
      <c r="M14">
        <f>TPDDL_EOD!AK14+TPDDL_EOD!AL14</f>
        <v>70</v>
      </c>
      <c r="N14">
        <f t="shared" si="0"/>
        <v>213.44</v>
      </c>
      <c r="O14" s="154">
        <f t="shared" si="1"/>
        <v>1.1399999999999864</v>
      </c>
      <c r="P14">
        <v>75.68542196597771</v>
      </c>
      <c r="Q14">
        <v>35.450578034022286</v>
      </c>
      <c r="R14">
        <v>5.8239999999999998</v>
      </c>
      <c r="S14">
        <v>27.62</v>
      </c>
      <c r="T14">
        <v>70</v>
      </c>
      <c r="U14" s="156">
        <f t="shared" si="2"/>
        <v>214.57999999999998</v>
      </c>
      <c r="V14" s="154">
        <f t="shared" si="3"/>
        <v>0</v>
      </c>
      <c r="Y14">
        <f>BAWANA!AW14+BAWANA!AX14</f>
        <v>32</v>
      </c>
      <c r="Z14">
        <f>BAWANA!BD14+BAWANA!BE14</f>
        <v>23.42</v>
      </c>
      <c r="AA14">
        <f>BAWANA!X14+BAWANA!Y14</f>
        <v>32</v>
      </c>
      <c r="AB14">
        <f>BAWANA!AE14+BAWANA!AF14</f>
        <v>23.42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214.57999999999998</v>
      </c>
      <c r="E15">
        <f>BAWANA!AM15</f>
        <v>0</v>
      </c>
      <c r="F15">
        <f t="shared" si="4"/>
        <v>256</v>
      </c>
      <c r="G15">
        <f t="shared" si="5"/>
        <v>214.57999999999998</v>
      </c>
      <c r="H15" s="154"/>
      <c r="I15">
        <f>BRPL_EOD!AK15+BRPL_EOD!AL15</f>
        <v>75</v>
      </c>
      <c r="J15">
        <f>BYPL_EOD!AK15+BYPL_EOD!AL15</f>
        <v>35</v>
      </c>
      <c r="K15">
        <f>MES_EOD!AK15+MES_EOD!AL15</f>
        <v>5.82</v>
      </c>
      <c r="L15">
        <f>NDMC_EOD!AK15+NDMC_EOD!AL15</f>
        <v>27.62</v>
      </c>
      <c r="M15">
        <f>TPDDL_EOD!AK15+TPDDL_EOD!AL15</f>
        <v>70</v>
      </c>
      <c r="N15">
        <f t="shared" si="0"/>
        <v>213.44</v>
      </c>
      <c r="O15" s="154">
        <f t="shared" si="1"/>
        <v>1.1399999999999864</v>
      </c>
      <c r="P15">
        <v>75.68542196597771</v>
      </c>
      <c r="Q15">
        <v>35.450578034022286</v>
      </c>
      <c r="R15">
        <v>5.8239999999999998</v>
      </c>
      <c r="S15">
        <v>27.62</v>
      </c>
      <c r="T15">
        <v>70</v>
      </c>
      <c r="U15" s="156">
        <f t="shared" si="2"/>
        <v>214.57999999999998</v>
      </c>
      <c r="V15" s="154">
        <f t="shared" si="3"/>
        <v>0</v>
      </c>
      <c r="Y15">
        <f>BAWANA!AW15+BAWANA!AX15</f>
        <v>32</v>
      </c>
      <c r="Z15">
        <f>BAWANA!BD15+BAWANA!BE15</f>
        <v>23.42</v>
      </c>
      <c r="AA15">
        <f>BAWANA!X15+BAWANA!Y15</f>
        <v>32</v>
      </c>
      <c r="AB15">
        <f>BAWANA!AE15+BAWANA!AF15</f>
        <v>23.42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214.57999999999998</v>
      </c>
      <c r="E16">
        <f>BAWANA!AM16</f>
        <v>0</v>
      </c>
      <c r="F16">
        <f t="shared" si="4"/>
        <v>256</v>
      </c>
      <c r="G16">
        <f t="shared" si="5"/>
        <v>214.57999999999998</v>
      </c>
      <c r="H16" s="154"/>
      <c r="I16">
        <f>BRPL_EOD!AK16+BRPL_EOD!AL16</f>
        <v>75</v>
      </c>
      <c r="J16">
        <f>BYPL_EOD!AK16+BYPL_EOD!AL16</f>
        <v>35</v>
      </c>
      <c r="K16">
        <f>MES_EOD!AK16+MES_EOD!AL16</f>
        <v>5.82</v>
      </c>
      <c r="L16">
        <f>NDMC_EOD!AK16+NDMC_EOD!AL16</f>
        <v>27.62</v>
      </c>
      <c r="M16">
        <f>TPDDL_EOD!AK16+TPDDL_EOD!AL16</f>
        <v>70</v>
      </c>
      <c r="N16">
        <f t="shared" si="0"/>
        <v>213.44</v>
      </c>
      <c r="O16" s="154">
        <f t="shared" si="1"/>
        <v>1.1399999999999864</v>
      </c>
      <c r="P16">
        <v>75.68542196597771</v>
      </c>
      <c r="Q16">
        <v>35.450578034022286</v>
      </c>
      <c r="R16">
        <v>5.8239999999999998</v>
      </c>
      <c r="S16">
        <v>27.62</v>
      </c>
      <c r="T16">
        <v>70</v>
      </c>
      <c r="U16" s="156">
        <f t="shared" si="2"/>
        <v>214.57999999999998</v>
      </c>
      <c r="V16" s="154">
        <f t="shared" si="3"/>
        <v>0</v>
      </c>
      <c r="Y16">
        <f>BAWANA!AW16+BAWANA!AX16</f>
        <v>32</v>
      </c>
      <c r="Z16">
        <f>BAWANA!BD16+BAWANA!BE16</f>
        <v>23.42</v>
      </c>
      <c r="AA16">
        <f>BAWANA!X16+BAWANA!Y16</f>
        <v>32</v>
      </c>
      <c r="AB16">
        <f>BAWANA!AE16+BAWANA!AF16</f>
        <v>23.42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214.57999999999998</v>
      </c>
      <c r="E17">
        <f>BAWANA!AM17</f>
        <v>0</v>
      </c>
      <c r="F17">
        <f t="shared" si="4"/>
        <v>256</v>
      </c>
      <c r="G17">
        <f t="shared" si="5"/>
        <v>214.57999999999998</v>
      </c>
      <c r="H17" s="154"/>
      <c r="I17">
        <f>BRPL_EOD!AK17+BRPL_EOD!AL17</f>
        <v>75</v>
      </c>
      <c r="J17">
        <f>BYPL_EOD!AK17+BYPL_EOD!AL17</f>
        <v>35</v>
      </c>
      <c r="K17">
        <f>MES_EOD!AK17+MES_EOD!AL17</f>
        <v>5.82</v>
      </c>
      <c r="L17">
        <f>NDMC_EOD!AK17+NDMC_EOD!AL17</f>
        <v>27.62</v>
      </c>
      <c r="M17">
        <f>TPDDL_EOD!AK17+TPDDL_EOD!AL17</f>
        <v>70</v>
      </c>
      <c r="N17">
        <f t="shared" si="0"/>
        <v>213.44</v>
      </c>
      <c r="O17" s="154">
        <f t="shared" si="1"/>
        <v>1.1399999999999864</v>
      </c>
      <c r="P17">
        <v>75.68542196597771</v>
      </c>
      <c r="Q17">
        <v>35.450578034022286</v>
      </c>
      <c r="R17">
        <v>5.8239999999999998</v>
      </c>
      <c r="S17">
        <v>27.62</v>
      </c>
      <c r="T17">
        <v>70</v>
      </c>
      <c r="U17" s="156">
        <f t="shared" si="2"/>
        <v>214.57999999999998</v>
      </c>
      <c r="V17" s="154">
        <f t="shared" si="3"/>
        <v>0</v>
      </c>
      <c r="Y17">
        <f>BAWANA!AW17+BAWANA!AX17</f>
        <v>32</v>
      </c>
      <c r="Z17">
        <f>BAWANA!BD17+BAWANA!BE17</f>
        <v>23.42</v>
      </c>
      <c r="AA17">
        <f>BAWANA!X17+BAWANA!Y17</f>
        <v>32</v>
      </c>
      <c r="AB17">
        <f>BAWANA!AE17+BAWANA!AF17</f>
        <v>23.42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214.57999999999998</v>
      </c>
      <c r="E18">
        <f>BAWANA!AM18</f>
        <v>0</v>
      </c>
      <c r="F18">
        <f t="shared" si="4"/>
        <v>256</v>
      </c>
      <c r="G18">
        <f t="shared" si="5"/>
        <v>214.57999999999998</v>
      </c>
      <c r="H18" s="154"/>
      <c r="I18">
        <f>BRPL_EOD!AK18+BRPL_EOD!AL18</f>
        <v>75</v>
      </c>
      <c r="J18">
        <f>BYPL_EOD!AK18+BYPL_EOD!AL18</f>
        <v>35</v>
      </c>
      <c r="K18">
        <f>MES_EOD!AK18+MES_EOD!AL18</f>
        <v>5.82</v>
      </c>
      <c r="L18">
        <f>NDMC_EOD!AK18+NDMC_EOD!AL18</f>
        <v>27.62</v>
      </c>
      <c r="M18">
        <f>TPDDL_EOD!AK18+TPDDL_EOD!AL18</f>
        <v>70</v>
      </c>
      <c r="N18">
        <f t="shared" si="0"/>
        <v>213.44</v>
      </c>
      <c r="O18" s="154">
        <f t="shared" si="1"/>
        <v>1.1399999999999864</v>
      </c>
      <c r="P18">
        <v>75.68542196597771</v>
      </c>
      <c r="Q18">
        <v>35.450578034022286</v>
      </c>
      <c r="R18">
        <v>5.8239999999999998</v>
      </c>
      <c r="S18">
        <v>27.62</v>
      </c>
      <c r="T18">
        <v>70</v>
      </c>
      <c r="U18" s="156">
        <f t="shared" si="2"/>
        <v>214.57999999999998</v>
      </c>
      <c r="V18" s="154">
        <f t="shared" si="3"/>
        <v>0</v>
      </c>
      <c r="Y18">
        <f>BAWANA!AW18+BAWANA!AX18</f>
        <v>32</v>
      </c>
      <c r="Z18">
        <f>BAWANA!BD18+BAWANA!BE18</f>
        <v>23.42</v>
      </c>
      <c r="AA18">
        <f>BAWANA!X18+BAWANA!Y18</f>
        <v>32</v>
      </c>
      <c r="AB18">
        <f>BAWANA!AE18+BAWANA!AF18</f>
        <v>23.42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214.57999999999998</v>
      </c>
      <c r="E19">
        <f>BAWANA!AM19</f>
        <v>0</v>
      </c>
      <c r="F19">
        <f t="shared" si="4"/>
        <v>256</v>
      </c>
      <c r="G19">
        <f t="shared" si="5"/>
        <v>214.57999999999998</v>
      </c>
      <c r="H19" s="154"/>
      <c r="I19">
        <f>BRPL_EOD!AK19+BRPL_EOD!AL19</f>
        <v>75</v>
      </c>
      <c r="J19">
        <f>BYPL_EOD!AK19+BYPL_EOD!AL19</f>
        <v>35</v>
      </c>
      <c r="K19">
        <f>MES_EOD!AK19+MES_EOD!AL19</f>
        <v>5.82</v>
      </c>
      <c r="L19">
        <f>NDMC_EOD!AK19+NDMC_EOD!AL19</f>
        <v>27.62</v>
      </c>
      <c r="M19">
        <f>TPDDL_EOD!AK19+TPDDL_EOD!AL19</f>
        <v>70</v>
      </c>
      <c r="N19">
        <f t="shared" si="0"/>
        <v>213.44</v>
      </c>
      <c r="O19" s="154">
        <f t="shared" si="1"/>
        <v>1.1399999999999864</v>
      </c>
      <c r="P19">
        <v>75.68542196597771</v>
      </c>
      <c r="Q19">
        <v>35.450578034022286</v>
      </c>
      <c r="R19">
        <v>5.8239999999999998</v>
      </c>
      <c r="S19">
        <v>27.62</v>
      </c>
      <c r="T19">
        <v>70</v>
      </c>
      <c r="U19" s="156">
        <f t="shared" si="2"/>
        <v>214.57999999999998</v>
      </c>
      <c r="V19" s="154">
        <f t="shared" si="3"/>
        <v>0</v>
      </c>
      <c r="Y19">
        <f>BAWANA!AW19+BAWANA!AX19</f>
        <v>32</v>
      </c>
      <c r="Z19">
        <f>BAWANA!BD19+BAWANA!BE19</f>
        <v>23.42</v>
      </c>
      <c r="AA19">
        <f>BAWANA!X19+BAWANA!Y19</f>
        <v>32</v>
      </c>
      <c r="AB19">
        <f>BAWANA!AE19+BAWANA!AF19</f>
        <v>23.42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214.57999999999998</v>
      </c>
      <c r="E20">
        <f>BAWANA!AM20</f>
        <v>0</v>
      </c>
      <c r="F20">
        <f t="shared" si="4"/>
        <v>256</v>
      </c>
      <c r="G20">
        <f t="shared" si="5"/>
        <v>214.57999999999998</v>
      </c>
      <c r="H20" s="154"/>
      <c r="I20">
        <f>BRPL_EOD!AK20+BRPL_EOD!AL20</f>
        <v>75</v>
      </c>
      <c r="J20">
        <f>BYPL_EOD!AK20+BYPL_EOD!AL20</f>
        <v>35</v>
      </c>
      <c r="K20">
        <f>MES_EOD!AK20+MES_EOD!AL20</f>
        <v>5.82</v>
      </c>
      <c r="L20">
        <f>NDMC_EOD!AK20+NDMC_EOD!AL20</f>
        <v>27.62</v>
      </c>
      <c r="M20">
        <f>TPDDL_EOD!AK20+TPDDL_EOD!AL20</f>
        <v>70</v>
      </c>
      <c r="N20">
        <f t="shared" si="0"/>
        <v>213.44</v>
      </c>
      <c r="O20" s="154">
        <f t="shared" si="1"/>
        <v>1.1399999999999864</v>
      </c>
      <c r="P20">
        <v>75.68542196597771</v>
      </c>
      <c r="Q20">
        <v>35.450578034022286</v>
      </c>
      <c r="R20">
        <v>5.8239999999999998</v>
      </c>
      <c r="S20">
        <v>27.62</v>
      </c>
      <c r="T20">
        <v>70</v>
      </c>
      <c r="U20" s="156">
        <f t="shared" si="2"/>
        <v>214.57999999999998</v>
      </c>
      <c r="V20" s="154">
        <f t="shared" si="3"/>
        <v>0</v>
      </c>
      <c r="Y20">
        <f>BAWANA!AW20+BAWANA!AX20</f>
        <v>32</v>
      </c>
      <c r="Z20">
        <f>BAWANA!BD20+BAWANA!BE20</f>
        <v>23.42</v>
      </c>
      <c r="AA20">
        <f>BAWANA!X20+BAWANA!Y20</f>
        <v>32</v>
      </c>
      <c r="AB20">
        <f>BAWANA!AE20+BAWANA!AF20</f>
        <v>23.42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214.57999999999998</v>
      </c>
      <c r="E21">
        <f>BAWANA!AM21</f>
        <v>0</v>
      </c>
      <c r="F21">
        <f t="shared" si="4"/>
        <v>256</v>
      </c>
      <c r="G21">
        <f t="shared" si="5"/>
        <v>214.57999999999998</v>
      </c>
      <c r="H21" s="154"/>
      <c r="I21">
        <f>BRPL_EOD!AK21+BRPL_EOD!AL21</f>
        <v>75</v>
      </c>
      <c r="J21">
        <f>BYPL_EOD!AK21+BYPL_EOD!AL21</f>
        <v>35</v>
      </c>
      <c r="K21">
        <f>MES_EOD!AK21+MES_EOD!AL21</f>
        <v>5.82</v>
      </c>
      <c r="L21">
        <f>NDMC_EOD!AK21+NDMC_EOD!AL21</f>
        <v>27.62</v>
      </c>
      <c r="M21">
        <f>TPDDL_EOD!AK21+TPDDL_EOD!AL21</f>
        <v>70</v>
      </c>
      <c r="N21">
        <f t="shared" si="0"/>
        <v>213.44</v>
      </c>
      <c r="O21" s="154">
        <f t="shared" si="1"/>
        <v>1.1399999999999864</v>
      </c>
      <c r="P21">
        <v>75.68542196597771</v>
      </c>
      <c r="Q21">
        <v>35.450578034022286</v>
      </c>
      <c r="R21">
        <v>5.8239999999999998</v>
      </c>
      <c r="S21">
        <v>27.62</v>
      </c>
      <c r="T21">
        <v>70</v>
      </c>
      <c r="U21" s="156">
        <f t="shared" si="2"/>
        <v>214.57999999999998</v>
      </c>
      <c r="V21" s="154">
        <f t="shared" si="3"/>
        <v>0</v>
      </c>
      <c r="Y21">
        <f>BAWANA!AW21+BAWANA!AX21</f>
        <v>32</v>
      </c>
      <c r="Z21">
        <f>BAWANA!BD21+BAWANA!BE21</f>
        <v>23.42</v>
      </c>
      <c r="AA21">
        <f>BAWANA!X21+BAWANA!Y21</f>
        <v>32</v>
      </c>
      <c r="AB21">
        <f>BAWANA!AE21+BAWANA!AF21</f>
        <v>23.42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214.57999999999998</v>
      </c>
      <c r="E22">
        <f>BAWANA!AM22</f>
        <v>0</v>
      </c>
      <c r="F22">
        <f t="shared" si="4"/>
        <v>256</v>
      </c>
      <c r="G22">
        <f t="shared" si="5"/>
        <v>214.57999999999998</v>
      </c>
      <c r="H22" s="154"/>
      <c r="I22">
        <f>BRPL_EOD!AK22+BRPL_EOD!AL22</f>
        <v>75</v>
      </c>
      <c r="J22">
        <f>BYPL_EOD!AK22+BYPL_EOD!AL22</f>
        <v>35</v>
      </c>
      <c r="K22">
        <f>MES_EOD!AK22+MES_EOD!AL22</f>
        <v>5.82</v>
      </c>
      <c r="L22">
        <f>NDMC_EOD!AK22+NDMC_EOD!AL22</f>
        <v>27.62</v>
      </c>
      <c r="M22">
        <f>TPDDL_EOD!AK22+TPDDL_EOD!AL22</f>
        <v>70</v>
      </c>
      <c r="N22">
        <f t="shared" si="0"/>
        <v>213.44</v>
      </c>
      <c r="O22" s="154">
        <f t="shared" si="1"/>
        <v>1.1399999999999864</v>
      </c>
      <c r="P22">
        <v>75.68542196597771</v>
      </c>
      <c r="Q22">
        <v>35.450578034022286</v>
      </c>
      <c r="R22">
        <v>5.8239999999999998</v>
      </c>
      <c r="S22">
        <v>27.62</v>
      </c>
      <c r="T22">
        <v>70</v>
      </c>
      <c r="U22" s="156">
        <f t="shared" si="2"/>
        <v>214.57999999999998</v>
      </c>
      <c r="V22" s="154">
        <f t="shared" si="3"/>
        <v>0</v>
      </c>
      <c r="Y22">
        <f>BAWANA!AW22+BAWANA!AX22</f>
        <v>32</v>
      </c>
      <c r="Z22">
        <f>BAWANA!BD22+BAWANA!BE22</f>
        <v>23.42</v>
      </c>
      <c r="AA22">
        <f>BAWANA!X22+BAWANA!Y22</f>
        <v>32</v>
      </c>
      <c r="AB22">
        <f>BAWANA!AE22+BAWANA!AF22</f>
        <v>23.42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214.57999999999998</v>
      </c>
      <c r="E23">
        <f>BAWANA!AM23</f>
        <v>0</v>
      </c>
      <c r="F23">
        <f t="shared" si="4"/>
        <v>256</v>
      </c>
      <c r="G23">
        <f t="shared" si="5"/>
        <v>214.57999999999998</v>
      </c>
      <c r="H23" s="154"/>
      <c r="I23">
        <f>BRPL_EOD!AK23+BRPL_EOD!AL23</f>
        <v>75</v>
      </c>
      <c r="J23">
        <f>BYPL_EOD!AK23+BYPL_EOD!AL23</f>
        <v>35</v>
      </c>
      <c r="K23">
        <f>MES_EOD!AK23+MES_EOD!AL23</f>
        <v>5.82</v>
      </c>
      <c r="L23">
        <f>NDMC_EOD!AK23+NDMC_EOD!AL23</f>
        <v>27.62</v>
      </c>
      <c r="M23">
        <f>TPDDL_EOD!AK23+TPDDL_EOD!AL23</f>
        <v>70</v>
      </c>
      <c r="N23">
        <f t="shared" si="0"/>
        <v>213.44</v>
      </c>
      <c r="O23" s="154">
        <f t="shared" si="1"/>
        <v>1.1399999999999864</v>
      </c>
      <c r="P23">
        <v>75.68542196597771</v>
      </c>
      <c r="Q23">
        <v>35.450578034022286</v>
      </c>
      <c r="R23">
        <v>5.8239999999999998</v>
      </c>
      <c r="S23">
        <v>27.62</v>
      </c>
      <c r="T23">
        <v>70</v>
      </c>
      <c r="U23" s="156">
        <f t="shared" si="2"/>
        <v>214.57999999999998</v>
      </c>
      <c r="V23" s="154">
        <f t="shared" si="3"/>
        <v>0</v>
      </c>
      <c r="Y23">
        <f>BAWANA!AW23+BAWANA!AX23</f>
        <v>32</v>
      </c>
      <c r="Z23">
        <f>BAWANA!BD23+BAWANA!BE23</f>
        <v>23.42</v>
      </c>
      <c r="AA23">
        <f>BAWANA!X23+BAWANA!Y23</f>
        <v>32</v>
      </c>
      <c r="AB23">
        <f>BAWANA!AE23+BAWANA!AF23</f>
        <v>23.42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214.57999999999998</v>
      </c>
      <c r="E24">
        <f>BAWANA!AM24</f>
        <v>0</v>
      </c>
      <c r="F24">
        <f t="shared" si="4"/>
        <v>256</v>
      </c>
      <c r="G24">
        <f t="shared" si="5"/>
        <v>214.57999999999998</v>
      </c>
      <c r="H24" s="154"/>
      <c r="I24">
        <f>BRPL_EOD!AK24+BRPL_EOD!AL24</f>
        <v>75</v>
      </c>
      <c r="J24">
        <f>BYPL_EOD!AK24+BYPL_EOD!AL24</f>
        <v>35</v>
      </c>
      <c r="K24">
        <f>MES_EOD!AK24+MES_EOD!AL24</f>
        <v>5.82</v>
      </c>
      <c r="L24">
        <f>NDMC_EOD!AK24+NDMC_EOD!AL24</f>
        <v>27.62</v>
      </c>
      <c r="M24">
        <f>TPDDL_EOD!AK24+TPDDL_EOD!AL24</f>
        <v>70</v>
      </c>
      <c r="N24">
        <f t="shared" si="0"/>
        <v>213.44</v>
      </c>
      <c r="O24" s="154">
        <f t="shared" si="1"/>
        <v>1.1399999999999864</v>
      </c>
      <c r="P24">
        <v>75.68542196597771</v>
      </c>
      <c r="Q24">
        <v>35.450578034022286</v>
      </c>
      <c r="R24">
        <v>5.8239999999999998</v>
      </c>
      <c r="S24">
        <v>27.62</v>
      </c>
      <c r="T24">
        <v>70</v>
      </c>
      <c r="U24" s="156">
        <f t="shared" si="2"/>
        <v>214.57999999999998</v>
      </c>
      <c r="V24" s="154">
        <f t="shared" si="3"/>
        <v>0</v>
      </c>
      <c r="Y24">
        <f>BAWANA!AW24+BAWANA!AX24</f>
        <v>32</v>
      </c>
      <c r="Z24">
        <f>BAWANA!BD24+BAWANA!BE24</f>
        <v>23.42</v>
      </c>
      <c r="AA24">
        <f>BAWANA!X24+BAWANA!Y24</f>
        <v>32</v>
      </c>
      <c r="AB24">
        <f>BAWANA!AE24+BAWANA!AF24</f>
        <v>23.42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214.57999999999998</v>
      </c>
      <c r="E25">
        <f>BAWANA!AM25</f>
        <v>0</v>
      </c>
      <c r="F25">
        <f t="shared" si="4"/>
        <v>256</v>
      </c>
      <c r="G25">
        <f t="shared" si="5"/>
        <v>214.57999999999998</v>
      </c>
      <c r="H25" s="154"/>
      <c r="I25">
        <f>BRPL_EOD!AK25+BRPL_EOD!AL25</f>
        <v>75</v>
      </c>
      <c r="J25">
        <f>BYPL_EOD!AK25+BYPL_EOD!AL25</f>
        <v>35</v>
      </c>
      <c r="K25">
        <f>MES_EOD!AK25+MES_EOD!AL25</f>
        <v>5.82</v>
      </c>
      <c r="L25">
        <f>NDMC_EOD!AK25+NDMC_EOD!AL25</f>
        <v>27.62</v>
      </c>
      <c r="M25">
        <f>TPDDL_EOD!AK25+TPDDL_EOD!AL25</f>
        <v>70</v>
      </c>
      <c r="N25">
        <f t="shared" si="0"/>
        <v>213.44</v>
      </c>
      <c r="O25" s="154">
        <f t="shared" si="1"/>
        <v>1.1399999999999864</v>
      </c>
      <c r="P25">
        <v>75.68542196597771</v>
      </c>
      <c r="Q25">
        <v>35.450578034022286</v>
      </c>
      <c r="R25">
        <v>5.8239999999999998</v>
      </c>
      <c r="S25">
        <v>27.62</v>
      </c>
      <c r="T25">
        <v>70</v>
      </c>
      <c r="U25" s="156">
        <f t="shared" si="2"/>
        <v>214.57999999999998</v>
      </c>
      <c r="V25" s="154">
        <f t="shared" si="3"/>
        <v>0</v>
      </c>
      <c r="Y25">
        <f>BAWANA!AW25+BAWANA!AX25</f>
        <v>32</v>
      </c>
      <c r="Z25">
        <f>BAWANA!BD25+BAWANA!BE25</f>
        <v>23.42</v>
      </c>
      <c r="AA25">
        <f>BAWANA!X25+BAWANA!Y25</f>
        <v>32</v>
      </c>
      <c r="AB25">
        <f>BAWANA!AE25+BAWANA!AF25</f>
        <v>23.42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214.57999999999998</v>
      </c>
      <c r="E26">
        <f>BAWANA!AM26</f>
        <v>0</v>
      </c>
      <c r="F26">
        <f t="shared" si="4"/>
        <v>256</v>
      </c>
      <c r="G26">
        <f t="shared" si="5"/>
        <v>214.57999999999998</v>
      </c>
      <c r="H26" s="154"/>
      <c r="I26">
        <f>BRPL_EOD!AK26+BRPL_EOD!AL26</f>
        <v>75</v>
      </c>
      <c r="J26">
        <f>BYPL_EOD!AK26+BYPL_EOD!AL26</f>
        <v>35</v>
      </c>
      <c r="K26">
        <f>MES_EOD!AK26+MES_EOD!AL26</f>
        <v>5.82</v>
      </c>
      <c r="L26">
        <f>NDMC_EOD!AK26+NDMC_EOD!AL26</f>
        <v>27.62</v>
      </c>
      <c r="M26">
        <f>TPDDL_EOD!AK26+TPDDL_EOD!AL26</f>
        <v>70</v>
      </c>
      <c r="N26">
        <f t="shared" si="0"/>
        <v>213.44</v>
      </c>
      <c r="O26" s="154">
        <f t="shared" si="1"/>
        <v>1.1399999999999864</v>
      </c>
      <c r="P26">
        <v>75.68542196597771</v>
      </c>
      <c r="Q26">
        <v>35.450578034022286</v>
      </c>
      <c r="R26">
        <v>5.8239999999999998</v>
      </c>
      <c r="S26">
        <v>27.62</v>
      </c>
      <c r="T26">
        <v>70</v>
      </c>
      <c r="U26" s="156">
        <f t="shared" si="2"/>
        <v>214.57999999999998</v>
      </c>
      <c r="V26" s="154">
        <f t="shared" si="3"/>
        <v>0</v>
      </c>
      <c r="Y26">
        <f>BAWANA!AW26+BAWANA!AX26</f>
        <v>32</v>
      </c>
      <c r="Z26">
        <f>BAWANA!BD26+BAWANA!BE26</f>
        <v>23.42</v>
      </c>
      <c r="AA26">
        <f>BAWANA!X26+BAWANA!Y26</f>
        <v>32</v>
      </c>
      <c r="AB26">
        <f>BAWANA!AE26+BAWANA!AF26</f>
        <v>23.42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214.57999999999998</v>
      </c>
      <c r="E27">
        <f>BAWANA!AM27</f>
        <v>0</v>
      </c>
      <c r="F27">
        <f t="shared" si="4"/>
        <v>256</v>
      </c>
      <c r="G27">
        <f t="shared" si="5"/>
        <v>214.57999999999998</v>
      </c>
      <c r="H27" s="154"/>
      <c r="I27">
        <f>BRPL_EOD!AK27+BRPL_EOD!AL27</f>
        <v>75</v>
      </c>
      <c r="J27">
        <f>BYPL_EOD!AK27+BYPL_EOD!AL27</f>
        <v>35</v>
      </c>
      <c r="K27">
        <f>MES_EOD!AK27+MES_EOD!AL27</f>
        <v>5.82</v>
      </c>
      <c r="L27">
        <f>NDMC_EOD!AK27+NDMC_EOD!AL27</f>
        <v>27.62</v>
      </c>
      <c r="M27">
        <f>TPDDL_EOD!AK27+TPDDL_EOD!AL27</f>
        <v>70</v>
      </c>
      <c r="N27">
        <f t="shared" si="0"/>
        <v>213.44</v>
      </c>
      <c r="O27" s="154">
        <f t="shared" si="1"/>
        <v>1.1399999999999864</v>
      </c>
      <c r="P27">
        <v>75.68542196597771</v>
      </c>
      <c r="Q27">
        <v>35.450578034022286</v>
      </c>
      <c r="R27">
        <v>5.8239999999999998</v>
      </c>
      <c r="S27">
        <v>27.62</v>
      </c>
      <c r="T27">
        <v>70</v>
      </c>
      <c r="U27" s="156">
        <f t="shared" si="2"/>
        <v>214.57999999999998</v>
      </c>
      <c r="V27" s="154">
        <f t="shared" si="3"/>
        <v>0</v>
      </c>
      <c r="Y27">
        <f>BAWANA!AW27+BAWANA!AX27</f>
        <v>32</v>
      </c>
      <c r="Z27">
        <f>BAWANA!BD27+BAWANA!BE27</f>
        <v>23.42</v>
      </c>
      <c r="AA27">
        <f>BAWANA!X27+BAWANA!Y27</f>
        <v>32</v>
      </c>
      <c r="AB27">
        <f>BAWANA!AE27+BAWANA!AF27</f>
        <v>23.42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214.57999999999998</v>
      </c>
      <c r="E28">
        <f>BAWANA!AM28</f>
        <v>0</v>
      </c>
      <c r="F28">
        <f t="shared" si="4"/>
        <v>256</v>
      </c>
      <c r="G28">
        <f t="shared" si="5"/>
        <v>214.57999999999998</v>
      </c>
      <c r="H28" s="154"/>
      <c r="I28">
        <f>BRPL_EOD!AK28+BRPL_EOD!AL28</f>
        <v>75</v>
      </c>
      <c r="J28">
        <f>BYPL_EOD!AK28+BYPL_EOD!AL28</f>
        <v>35</v>
      </c>
      <c r="K28">
        <f>MES_EOD!AK28+MES_EOD!AL28</f>
        <v>5.82</v>
      </c>
      <c r="L28">
        <f>NDMC_EOD!AK28+NDMC_EOD!AL28</f>
        <v>27.62</v>
      </c>
      <c r="M28">
        <f>TPDDL_EOD!AK28+TPDDL_EOD!AL28</f>
        <v>70</v>
      </c>
      <c r="N28">
        <f t="shared" si="0"/>
        <v>213.44</v>
      </c>
      <c r="O28" s="154">
        <f t="shared" si="1"/>
        <v>1.1399999999999864</v>
      </c>
      <c r="P28">
        <v>75.68542196597771</v>
      </c>
      <c r="Q28">
        <v>35.450578034022286</v>
      </c>
      <c r="R28">
        <v>5.8239999999999998</v>
      </c>
      <c r="S28">
        <v>27.62</v>
      </c>
      <c r="T28">
        <v>70</v>
      </c>
      <c r="U28" s="156">
        <f t="shared" si="2"/>
        <v>214.57999999999998</v>
      </c>
      <c r="V28" s="154">
        <f t="shared" si="3"/>
        <v>0</v>
      </c>
      <c r="Y28">
        <f>BAWANA!AW28+BAWANA!AX28</f>
        <v>32</v>
      </c>
      <c r="Z28">
        <f>BAWANA!BD28+BAWANA!BE28</f>
        <v>23.42</v>
      </c>
      <c r="AA28">
        <f>BAWANA!X28+BAWANA!Y28</f>
        <v>32</v>
      </c>
      <c r="AB28">
        <f>BAWANA!AE28+BAWANA!AF28</f>
        <v>23.42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214.57999999999998</v>
      </c>
      <c r="E29">
        <f>BAWANA!AM29</f>
        <v>0</v>
      </c>
      <c r="F29">
        <f t="shared" si="4"/>
        <v>256</v>
      </c>
      <c r="G29">
        <f t="shared" si="5"/>
        <v>214.57999999999998</v>
      </c>
      <c r="H29" s="154"/>
      <c r="I29">
        <f>BRPL_EOD!AK29+BRPL_EOD!AL29</f>
        <v>75</v>
      </c>
      <c r="J29">
        <f>BYPL_EOD!AK29+BYPL_EOD!AL29</f>
        <v>35</v>
      </c>
      <c r="K29">
        <f>MES_EOD!AK29+MES_EOD!AL29</f>
        <v>5.82</v>
      </c>
      <c r="L29">
        <f>NDMC_EOD!AK29+NDMC_EOD!AL29</f>
        <v>27.62</v>
      </c>
      <c r="M29">
        <f>TPDDL_EOD!AK29+TPDDL_EOD!AL29</f>
        <v>70</v>
      </c>
      <c r="N29">
        <f t="shared" si="0"/>
        <v>213.44</v>
      </c>
      <c r="O29" s="154">
        <f t="shared" si="1"/>
        <v>1.1399999999999864</v>
      </c>
      <c r="P29">
        <v>75.68542196597771</v>
      </c>
      <c r="Q29">
        <v>35.450578034022286</v>
      </c>
      <c r="R29">
        <v>5.8239999999999998</v>
      </c>
      <c r="S29">
        <v>27.62</v>
      </c>
      <c r="T29">
        <v>70</v>
      </c>
      <c r="U29" s="156">
        <f t="shared" si="2"/>
        <v>214.57999999999998</v>
      </c>
      <c r="V29" s="154">
        <f t="shared" si="3"/>
        <v>0</v>
      </c>
      <c r="Y29">
        <f>BAWANA!AW29+BAWANA!AX29</f>
        <v>32</v>
      </c>
      <c r="Z29">
        <f>BAWANA!BD29+BAWANA!BE29</f>
        <v>23.42</v>
      </c>
      <c r="AA29">
        <f>BAWANA!X29+BAWANA!Y29</f>
        <v>32</v>
      </c>
      <c r="AB29">
        <f>BAWANA!AE29+BAWANA!AF29</f>
        <v>23.42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214.57999999999998</v>
      </c>
      <c r="E30">
        <f>BAWANA!AM30</f>
        <v>0</v>
      </c>
      <c r="F30">
        <f t="shared" si="4"/>
        <v>256</v>
      </c>
      <c r="G30">
        <f t="shared" si="5"/>
        <v>214.57999999999998</v>
      </c>
      <c r="H30" s="154"/>
      <c r="I30">
        <f>BRPL_EOD!AK30+BRPL_EOD!AL30</f>
        <v>75</v>
      </c>
      <c r="J30">
        <f>BYPL_EOD!AK30+BYPL_EOD!AL30</f>
        <v>35</v>
      </c>
      <c r="K30">
        <f>MES_EOD!AK30+MES_EOD!AL30</f>
        <v>5.82</v>
      </c>
      <c r="L30">
        <f>NDMC_EOD!AK30+NDMC_EOD!AL30</f>
        <v>27.62</v>
      </c>
      <c r="M30">
        <f>TPDDL_EOD!AK30+TPDDL_EOD!AL30</f>
        <v>70</v>
      </c>
      <c r="N30">
        <f t="shared" si="0"/>
        <v>213.44</v>
      </c>
      <c r="O30" s="154">
        <f t="shared" si="1"/>
        <v>1.1399999999999864</v>
      </c>
      <c r="P30">
        <v>75.68542196597771</v>
      </c>
      <c r="Q30">
        <v>35.450578034022286</v>
      </c>
      <c r="R30">
        <v>5.8239999999999998</v>
      </c>
      <c r="S30">
        <v>27.62</v>
      </c>
      <c r="T30">
        <v>70</v>
      </c>
      <c r="U30" s="156">
        <f t="shared" si="2"/>
        <v>214.57999999999998</v>
      </c>
      <c r="V30" s="154">
        <f t="shared" si="3"/>
        <v>0</v>
      </c>
      <c r="Y30">
        <f>BAWANA!AW30+BAWANA!AX30</f>
        <v>32</v>
      </c>
      <c r="Z30">
        <f>BAWANA!BD30+BAWANA!BE30</f>
        <v>23.42</v>
      </c>
      <c r="AA30">
        <f>BAWANA!X30+BAWANA!Y30</f>
        <v>32</v>
      </c>
      <c r="AB30">
        <f>BAWANA!AE30+BAWANA!AF30</f>
        <v>23.42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220.07999999999998</v>
      </c>
      <c r="E31">
        <f>BAWANA!AM31</f>
        <v>0</v>
      </c>
      <c r="F31">
        <f t="shared" si="4"/>
        <v>256</v>
      </c>
      <c r="G31">
        <f t="shared" si="5"/>
        <v>220.07999999999998</v>
      </c>
      <c r="H31" s="154"/>
      <c r="I31">
        <f>BRPL_EOD!AK31+BRPL_EOD!AL31</f>
        <v>75</v>
      </c>
      <c r="J31">
        <f>BYPL_EOD!AK31+BYPL_EOD!AL31</f>
        <v>39.06</v>
      </c>
      <c r="K31">
        <f>MES_EOD!AK31+MES_EOD!AL31</f>
        <v>5.82</v>
      </c>
      <c r="L31">
        <f>NDMC_EOD!AK31+NDMC_EOD!AL31</f>
        <v>39.06</v>
      </c>
      <c r="M31">
        <f>TPDDL_EOD!AK31+TPDDL_EOD!AL31</f>
        <v>70</v>
      </c>
      <c r="N31">
        <f t="shared" si="0"/>
        <v>228.94</v>
      </c>
      <c r="O31" s="154">
        <f t="shared" si="1"/>
        <v>-8.8600000000000136</v>
      </c>
      <c r="P31">
        <v>72.097492792871492</v>
      </c>
      <c r="Q31">
        <v>37.548374246527473</v>
      </c>
      <c r="R31">
        <v>5.5947654407268281</v>
      </c>
      <c r="S31">
        <v>37.548374246527473</v>
      </c>
      <c r="T31">
        <v>67.290993273346729</v>
      </c>
      <c r="U31" s="156">
        <f t="shared" si="2"/>
        <v>220.07999999999998</v>
      </c>
      <c r="V31" s="154">
        <f t="shared" si="3"/>
        <v>0</v>
      </c>
      <c r="Y31">
        <f>BAWANA!AW31+BAWANA!AX31</f>
        <v>24.96</v>
      </c>
      <c r="Z31">
        <f>BAWANA!BD31+BAWANA!BE31</f>
        <v>24.96</v>
      </c>
      <c r="AA31">
        <f>BAWANA!X31+BAWANA!Y31</f>
        <v>24.96</v>
      </c>
      <c r="AB31">
        <f>BAWANA!AE31+BAWANA!AF31</f>
        <v>24.96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220.07999999999998</v>
      </c>
      <c r="E32">
        <f>BAWANA!AM32</f>
        <v>0</v>
      </c>
      <c r="F32">
        <f t="shared" si="4"/>
        <v>256</v>
      </c>
      <c r="G32">
        <f t="shared" si="5"/>
        <v>220.07999999999998</v>
      </c>
      <c r="H32" s="154"/>
      <c r="I32">
        <f>BRPL_EOD!AK32+BRPL_EOD!AL32</f>
        <v>75</v>
      </c>
      <c r="J32">
        <f>BYPL_EOD!AK32+BYPL_EOD!AL32</f>
        <v>39.06</v>
      </c>
      <c r="K32">
        <f>MES_EOD!AK32+MES_EOD!AL32</f>
        <v>5.82</v>
      </c>
      <c r="L32">
        <f>NDMC_EOD!AK32+NDMC_EOD!AL32</f>
        <v>39.06</v>
      </c>
      <c r="M32">
        <f>TPDDL_EOD!AK32+TPDDL_EOD!AL32</f>
        <v>70</v>
      </c>
      <c r="N32">
        <f t="shared" si="0"/>
        <v>228.94</v>
      </c>
      <c r="O32" s="154">
        <f t="shared" si="1"/>
        <v>-8.8600000000000136</v>
      </c>
      <c r="P32">
        <v>72.097492792871492</v>
      </c>
      <c r="Q32">
        <v>37.548374246527473</v>
      </c>
      <c r="R32">
        <v>5.5947654407268281</v>
      </c>
      <c r="S32">
        <v>37.548374246527473</v>
      </c>
      <c r="T32">
        <v>67.290993273346729</v>
      </c>
      <c r="U32" s="156">
        <f t="shared" si="2"/>
        <v>220.07999999999998</v>
      </c>
      <c r="V32" s="154">
        <f t="shared" si="3"/>
        <v>0</v>
      </c>
      <c r="Y32">
        <f>BAWANA!AW32+BAWANA!AX32</f>
        <v>24.96</v>
      </c>
      <c r="Z32">
        <f>BAWANA!BD32+BAWANA!BE32</f>
        <v>24.96</v>
      </c>
      <c r="AA32">
        <f>BAWANA!X32+BAWANA!Y32</f>
        <v>24.96</v>
      </c>
      <c r="AB32">
        <f>BAWANA!AE32+BAWANA!AF32</f>
        <v>24.96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</v>
      </c>
      <c r="E33">
        <f>BAWANA!AM33</f>
        <v>0</v>
      </c>
      <c r="F33">
        <f t="shared" si="4"/>
        <v>256</v>
      </c>
      <c r="G33">
        <f t="shared" si="5"/>
        <v>216.7</v>
      </c>
      <c r="H33" s="154"/>
      <c r="I33">
        <f>BRPL_EOD!AK33+BRPL_EOD!AL33</f>
        <v>75</v>
      </c>
      <c r="J33">
        <f>BYPL_EOD!AK33+BYPL_EOD!AL33</f>
        <v>45.31</v>
      </c>
      <c r="K33">
        <f>MES_EOD!AK33+MES_EOD!AL33</f>
        <v>5.82</v>
      </c>
      <c r="L33">
        <f>NDMC_EOD!AK33+NDMC_EOD!AL33</f>
        <v>45.31</v>
      </c>
      <c r="M33">
        <f>TPDDL_EOD!AK33+TPDDL_EOD!AL33</f>
        <v>50</v>
      </c>
      <c r="N33">
        <f t="shared" si="0"/>
        <v>221.44</v>
      </c>
      <c r="O33" s="154">
        <f t="shared" si="1"/>
        <v>-4.7400000000000091</v>
      </c>
      <c r="P33">
        <v>73.394598988439299</v>
      </c>
      <c r="Q33">
        <v>44.340123735549135</v>
      </c>
      <c r="R33">
        <v>5.6954208815028906</v>
      </c>
      <c r="S33">
        <v>44.340123735549135</v>
      </c>
      <c r="T33">
        <v>48.929732658959537</v>
      </c>
      <c r="U33" s="156">
        <f t="shared" si="2"/>
        <v>216.7</v>
      </c>
      <c r="V33" s="154">
        <f t="shared" si="3"/>
        <v>0</v>
      </c>
      <c r="Y33">
        <f>BAWANA!AW33+BAWANA!AX33</f>
        <v>26.65</v>
      </c>
      <c r="Z33">
        <f>BAWANA!BD33+BAWANA!BE33</f>
        <v>26.65</v>
      </c>
      <c r="AA33">
        <f>BAWANA!X33+BAWANA!Y33</f>
        <v>26.65</v>
      </c>
      <c r="AB33">
        <f>BAWANA!AE33+BAWANA!AF33</f>
        <v>26.65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216.7</v>
      </c>
      <c r="E34">
        <f>BAWANA!AM34</f>
        <v>0</v>
      </c>
      <c r="F34">
        <f t="shared" si="4"/>
        <v>256</v>
      </c>
      <c r="G34">
        <f t="shared" si="5"/>
        <v>216.7</v>
      </c>
      <c r="H34" s="154"/>
      <c r="I34">
        <f>BRPL_EOD!AK34+BRPL_EOD!AL34</f>
        <v>75</v>
      </c>
      <c r="J34">
        <f>BYPL_EOD!AK34+BYPL_EOD!AL34</f>
        <v>45.31</v>
      </c>
      <c r="K34">
        <f>MES_EOD!AK34+MES_EOD!AL34</f>
        <v>5.82</v>
      </c>
      <c r="L34">
        <f>NDMC_EOD!AK34+NDMC_EOD!AL34</f>
        <v>45.31</v>
      </c>
      <c r="M34">
        <f>TPDDL_EOD!AK34+TPDDL_EOD!AL34</f>
        <v>50</v>
      </c>
      <c r="N34">
        <f t="shared" si="0"/>
        <v>221.44</v>
      </c>
      <c r="O34" s="154">
        <f t="shared" si="1"/>
        <v>-4.7400000000000091</v>
      </c>
      <c r="P34">
        <v>73.394598988439299</v>
      </c>
      <c r="Q34">
        <v>44.340123735549135</v>
      </c>
      <c r="R34">
        <v>5.6954208815028906</v>
      </c>
      <c r="S34">
        <v>44.340123735549135</v>
      </c>
      <c r="T34">
        <v>48.929732658959537</v>
      </c>
      <c r="U34" s="156">
        <f t="shared" si="2"/>
        <v>216.7</v>
      </c>
      <c r="V34" s="154">
        <f t="shared" si="3"/>
        <v>0</v>
      </c>
      <c r="Y34">
        <f>BAWANA!AW34+BAWANA!AX34</f>
        <v>26.65</v>
      </c>
      <c r="Z34">
        <f>BAWANA!BD34+BAWANA!BE34</f>
        <v>26.65</v>
      </c>
      <c r="AA34">
        <f>BAWANA!X34+BAWANA!Y34</f>
        <v>26.65</v>
      </c>
      <c r="AB34">
        <f>BAWANA!AE34+BAWANA!AF34</f>
        <v>26.65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</v>
      </c>
      <c r="E35">
        <f>BAWANA!AM35</f>
        <v>0</v>
      </c>
      <c r="F35">
        <f t="shared" si="4"/>
        <v>256</v>
      </c>
      <c r="G35">
        <f t="shared" si="5"/>
        <v>216.7</v>
      </c>
      <c r="H35" s="154"/>
      <c r="I35">
        <f>BRPL_EOD!AK35+BRPL_EOD!AL35</f>
        <v>83.76</v>
      </c>
      <c r="J35">
        <f>BYPL_EOD!AK35+BYPL_EOD!AL35</f>
        <v>41.98</v>
      </c>
      <c r="K35">
        <f>MES_EOD!AK35+MES_EOD!AL35</f>
        <v>5.82</v>
      </c>
      <c r="L35">
        <f>NDMC_EOD!AK35+NDMC_EOD!AL35</f>
        <v>26.1</v>
      </c>
      <c r="M35">
        <f>TPDDL_EOD!AK35+TPDDL_EOD!AL35</f>
        <v>58.52</v>
      </c>
      <c r="N35">
        <f t="shared" si="0"/>
        <v>216.18</v>
      </c>
      <c r="O35" s="154">
        <f t="shared" si="1"/>
        <v>0.51999999999998181</v>
      </c>
      <c r="P35">
        <v>83.98853112355448</v>
      </c>
      <c r="Q35">
        <v>42.10779921145533</v>
      </c>
      <c r="R35">
        <v>5.8239999999999998</v>
      </c>
      <c r="S35">
        <v>26.1</v>
      </c>
      <c r="T35">
        <v>58.679669664990179</v>
      </c>
      <c r="U35" s="156">
        <f t="shared" si="2"/>
        <v>216.7</v>
      </c>
      <c r="V35" s="154">
        <f t="shared" si="3"/>
        <v>0</v>
      </c>
      <c r="Y35">
        <f>BAWANA!AW35+BAWANA!AX35</f>
        <v>26.65</v>
      </c>
      <c r="Z35">
        <f>BAWANA!BD35+BAWANA!BE35</f>
        <v>26.65</v>
      </c>
      <c r="AA35">
        <f>BAWANA!X35+BAWANA!Y35</f>
        <v>26.65</v>
      </c>
      <c r="AB35">
        <f>BAWANA!AE35+BAWANA!AF35</f>
        <v>26.65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</v>
      </c>
      <c r="E36">
        <f>BAWANA!AM36</f>
        <v>0</v>
      </c>
      <c r="F36">
        <f t="shared" si="4"/>
        <v>256</v>
      </c>
      <c r="G36">
        <f t="shared" si="5"/>
        <v>216.7</v>
      </c>
      <c r="H36" s="154"/>
      <c r="I36">
        <f>BRPL_EOD!AK36+BRPL_EOD!AL36</f>
        <v>83.76</v>
      </c>
      <c r="J36">
        <f>BYPL_EOD!AK36+BYPL_EOD!AL36</f>
        <v>41.98</v>
      </c>
      <c r="K36">
        <f>MES_EOD!AK36+MES_EOD!AL36</f>
        <v>5.82</v>
      </c>
      <c r="L36">
        <f>NDMC_EOD!AK36+NDMC_EOD!AL36</f>
        <v>26.1</v>
      </c>
      <c r="M36">
        <f>TPDDL_EOD!AK36+TPDDL_EOD!AL36</f>
        <v>58.52</v>
      </c>
      <c r="N36">
        <f t="shared" si="0"/>
        <v>216.18</v>
      </c>
      <c r="O36" s="154">
        <f t="shared" si="1"/>
        <v>0.51999999999998181</v>
      </c>
      <c r="P36">
        <v>83.98853112355448</v>
      </c>
      <c r="Q36">
        <v>42.10779921145533</v>
      </c>
      <c r="R36">
        <v>5.8239999999999998</v>
      </c>
      <c r="S36">
        <v>26.1</v>
      </c>
      <c r="T36">
        <v>58.679669664990179</v>
      </c>
      <c r="U36" s="156">
        <f t="shared" si="2"/>
        <v>216.7</v>
      </c>
      <c r="V36" s="154">
        <f t="shared" si="3"/>
        <v>0</v>
      </c>
      <c r="Y36">
        <f>BAWANA!AW36+BAWANA!AX36</f>
        <v>26.65</v>
      </c>
      <c r="Z36">
        <f>BAWANA!BD36+BAWANA!BE36</f>
        <v>26.65</v>
      </c>
      <c r="AA36">
        <f>BAWANA!X36+BAWANA!Y36</f>
        <v>26.65</v>
      </c>
      <c r="AB36">
        <f>BAWANA!AE36+BAWANA!AF36</f>
        <v>26.65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</v>
      </c>
      <c r="E37">
        <f>BAWANA!AM37</f>
        <v>0</v>
      </c>
      <c r="F37">
        <f t="shared" si="4"/>
        <v>256</v>
      </c>
      <c r="G37">
        <f t="shared" si="5"/>
        <v>216.7</v>
      </c>
      <c r="H37" s="154"/>
      <c r="I37">
        <f>BRPL_EOD!AK37+BRPL_EOD!AL37</f>
        <v>83.76</v>
      </c>
      <c r="J37">
        <f>BYPL_EOD!AK37+BYPL_EOD!AL37</f>
        <v>41.98</v>
      </c>
      <c r="K37">
        <f>MES_EOD!AK37+MES_EOD!AL37</f>
        <v>5.82</v>
      </c>
      <c r="L37">
        <f>NDMC_EOD!AK37+NDMC_EOD!AL37</f>
        <v>26.1</v>
      </c>
      <c r="M37">
        <f>TPDDL_EOD!AK37+TPDDL_EOD!AL37</f>
        <v>58.52</v>
      </c>
      <c r="N37">
        <f t="shared" si="0"/>
        <v>216.18</v>
      </c>
      <c r="O37" s="154">
        <f t="shared" si="1"/>
        <v>0.51999999999998181</v>
      </c>
      <c r="P37">
        <v>83.98853112355448</v>
      </c>
      <c r="Q37">
        <v>42.10779921145533</v>
      </c>
      <c r="R37">
        <v>5.8239999999999998</v>
      </c>
      <c r="S37">
        <v>26.1</v>
      </c>
      <c r="T37">
        <v>58.679669664990179</v>
      </c>
      <c r="U37" s="156">
        <f t="shared" si="2"/>
        <v>216.7</v>
      </c>
      <c r="V37" s="154">
        <f t="shared" si="3"/>
        <v>0</v>
      </c>
      <c r="Y37">
        <f>BAWANA!AW37+BAWANA!AX37</f>
        <v>26.65</v>
      </c>
      <c r="Z37">
        <f>BAWANA!BD37+BAWANA!BE37</f>
        <v>26.65</v>
      </c>
      <c r="AA37">
        <f>BAWANA!X37+BAWANA!Y37</f>
        <v>26.65</v>
      </c>
      <c r="AB37">
        <f>BAWANA!AE37+BAWANA!AF37</f>
        <v>26.65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</v>
      </c>
      <c r="E38">
        <f>BAWANA!AM38</f>
        <v>0</v>
      </c>
      <c r="F38">
        <f t="shared" si="4"/>
        <v>256</v>
      </c>
      <c r="G38">
        <f t="shared" si="5"/>
        <v>216.7</v>
      </c>
      <c r="H38" s="154"/>
      <c r="I38">
        <f>BRPL_EOD!AK38+BRPL_EOD!AL38</f>
        <v>83.76</v>
      </c>
      <c r="J38">
        <f>BYPL_EOD!AK38+BYPL_EOD!AL38</f>
        <v>41.98</v>
      </c>
      <c r="K38">
        <f>MES_EOD!AK38+MES_EOD!AL38</f>
        <v>5.82</v>
      </c>
      <c r="L38">
        <f>NDMC_EOD!AK38+NDMC_EOD!AL38</f>
        <v>26.1</v>
      </c>
      <c r="M38">
        <f>TPDDL_EOD!AK38+TPDDL_EOD!AL38</f>
        <v>58.52</v>
      </c>
      <c r="N38">
        <f t="shared" si="0"/>
        <v>216.18</v>
      </c>
      <c r="O38" s="154">
        <f t="shared" si="1"/>
        <v>0.51999999999998181</v>
      </c>
      <c r="P38">
        <v>83.98853112355448</v>
      </c>
      <c r="Q38">
        <v>42.10779921145533</v>
      </c>
      <c r="R38">
        <v>5.8239999999999998</v>
      </c>
      <c r="S38">
        <v>26.1</v>
      </c>
      <c r="T38">
        <v>58.679669664990179</v>
      </c>
      <c r="U38" s="156">
        <f t="shared" si="2"/>
        <v>216.7</v>
      </c>
      <c r="V38" s="154">
        <f t="shared" si="3"/>
        <v>0</v>
      </c>
      <c r="Y38">
        <f>BAWANA!AW38+BAWANA!AX38</f>
        <v>26.65</v>
      </c>
      <c r="Z38">
        <f>BAWANA!BD38+BAWANA!BE38</f>
        <v>26.65</v>
      </c>
      <c r="AA38">
        <f>BAWANA!X38+BAWANA!Y38</f>
        <v>26.65</v>
      </c>
      <c r="AB38">
        <f>BAWANA!AE38+BAWANA!AF38</f>
        <v>26.65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</v>
      </c>
      <c r="E39">
        <f>BAWANA!AM39</f>
        <v>0</v>
      </c>
      <c r="F39">
        <f t="shared" si="4"/>
        <v>256</v>
      </c>
      <c r="G39">
        <f t="shared" si="5"/>
        <v>216.7</v>
      </c>
      <c r="H39" s="154"/>
      <c r="I39">
        <f>BRPL_EOD!AK39+BRPL_EOD!AL39</f>
        <v>83.76</v>
      </c>
      <c r="J39">
        <f>BYPL_EOD!AK39+BYPL_EOD!AL39</f>
        <v>41.98</v>
      </c>
      <c r="K39">
        <f>MES_EOD!AK39+MES_EOD!AL39</f>
        <v>5.82</v>
      </c>
      <c r="L39">
        <f>NDMC_EOD!AK39+NDMC_EOD!AL39</f>
        <v>26.1</v>
      </c>
      <c r="M39">
        <f>TPDDL_EOD!AK39+TPDDL_EOD!AL39</f>
        <v>58.52</v>
      </c>
      <c r="N39">
        <f t="shared" si="0"/>
        <v>216.18</v>
      </c>
      <c r="O39" s="154">
        <f t="shared" si="1"/>
        <v>0.51999999999998181</v>
      </c>
      <c r="P39">
        <v>83.98853112355448</v>
      </c>
      <c r="Q39">
        <v>42.10779921145533</v>
      </c>
      <c r="R39">
        <v>5.8239999999999998</v>
      </c>
      <c r="S39">
        <v>26.1</v>
      </c>
      <c r="T39">
        <v>58.679669664990179</v>
      </c>
      <c r="U39" s="156">
        <f t="shared" si="2"/>
        <v>216.7</v>
      </c>
      <c r="V39" s="154">
        <f t="shared" si="3"/>
        <v>0</v>
      </c>
      <c r="Y39">
        <f>BAWANA!AW39+BAWANA!AX39</f>
        <v>26.65</v>
      </c>
      <c r="Z39">
        <f>BAWANA!BD39+BAWANA!BE39</f>
        <v>26.65</v>
      </c>
      <c r="AA39">
        <f>BAWANA!X39+BAWANA!Y39</f>
        <v>26.65</v>
      </c>
      <c r="AB39">
        <f>BAWANA!AE39+BAWANA!AF39</f>
        <v>26.65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</v>
      </c>
      <c r="E40">
        <f>BAWANA!AM40</f>
        <v>0</v>
      </c>
      <c r="F40">
        <f t="shared" si="4"/>
        <v>256</v>
      </c>
      <c r="G40">
        <f t="shared" si="5"/>
        <v>216.7</v>
      </c>
      <c r="H40" s="154"/>
      <c r="I40">
        <f>BRPL_EOD!AK40+BRPL_EOD!AL40</f>
        <v>83.76</v>
      </c>
      <c r="J40">
        <f>BYPL_EOD!AK40+BYPL_EOD!AL40</f>
        <v>41.98</v>
      </c>
      <c r="K40">
        <f>MES_EOD!AK40+MES_EOD!AL40</f>
        <v>5.82</v>
      </c>
      <c r="L40">
        <f>NDMC_EOD!AK40+NDMC_EOD!AL40</f>
        <v>26.1</v>
      </c>
      <c r="M40">
        <f>TPDDL_EOD!AK40+TPDDL_EOD!AL40</f>
        <v>58.52</v>
      </c>
      <c r="N40">
        <f t="shared" si="0"/>
        <v>216.18</v>
      </c>
      <c r="O40" s="154">
        <f t="shared" si="1"/>
        <v>0.51999999999998181</v>
      </c>
      <c r="P40">
        <v>83.98853112355448</v>
      </c>
      <c r="Q40">
        <v>42.10779921145533</v>
      </c>
      <c r="R40">
        <v>5.8239999999999998</v>
      </c>
      <c r="S40">
        <v>26.1</v>
      </c>
      <c r="T40">
        <v>58.679669664990179</v>
      </c>
      <c r="U40" s="156">
        <f t="shared" si="2"/>
        <v>216.7</v>
      </c>
      <c r="V40" s="154">
        <f t="shared" si="3"/>
        <v>0</v>
      </c>
      <c r="Y40">
        <f>BAWANA!AW40+BAWANA!AX40</f>
        <v>26.65</v>
      </c>
      <c r="Z40">
        <f>BAWANA!BD40+BAWANA!BE40</f>
        <v>26.65</v>
      </c>
      <c r="AA40">
        <f>BAWANA!X40+BAWANA!Y40</f>
        <v>26.65</v>
      </c>
      <c r="AB40">
        <f>BAWANA!AE40+BAWANA!AF40</f>
        <v>26.65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</v>
      </c>
      <c r="E41">
        <f>BAWANA!AM41</f>
        <v>0</v>
      </c>
      <c r="F41">
        <f t="shared" si="4"/>
        <v>256</v>
      </c>
      <c r="G41">
        <f t="shared" si="5"/>
        <v>216.7</v>
      </c>
      <c r="H41" s="154"/>
      <c r="I41">
        <f>BRPL_EOD!AK41+BRPL_EOD!AL41</f>
        <v>83.76</v>
      </c>
      <c r="J41">
        <f>BYPL_EOD!AK41+BYPL_EOD!AL41</f>
        <v>41.98</v>
      </c>
      <c r="K41">
        <f>MES_EOD!AK41+MES_EOD!AL41</f>
        <v>5.82</v>
      </c>
      <c r="L41">
        <f>NDMC_EOD!AK41+NDMC_EOD!AL41</f>
        <v>26.1</v>
      </c>
      <c r="M41">
        <f>TPDDL_EOD!AK41+TPDDL_EOD!AL41</f>
        <v>58.52</v>
      </c>
      <c r="N41">
        <f t="shared" si="0"/>
        <v>216.18</v>
      </c>
      <c r="O41" s="154">
        <f t="shared" si="1"/>
        <v>0.51999999999998181</v>
      </c>
      <c r="P41">
        <v>83.98853112355448</v>
      </c>
      <c r="Q41">
        <v>42.10779921145533</v>
      </c>
      <c r="R41">
        <v>5.8239999999999998</v>
      </c>
      <c r="S41">
        <v>26.1</v>
      </c>
      <c r="T41">
        <v>58.679669664990179</v>
      </c>
      <c r="U41" s="156">
        <f t="shared" si="2"/>
        <v>216.7</v>
      </c>
      <c r="V41" s="154">
        <f t="shared" si="3"/>
        <v>0</v>
      </c>
      <c r="Y41">
        <f>BAWANA!AW41+BAWANA!AX41</f>
        <v>26.65</v>
      </c>
      <c r="Z41">
        <f>BAWANA!BD41+BAWANA!BE41</f>
        <v>26.65</v>
      </c>
      <c r="AA41">
        <f>BAWANA!X41+BAWANA!Y41</f>
        <v>26.65</v>
      </c>
      <c r="AB41">
        <f>BAWANA!AE41+BAWANA!AF41</f>
        <v>26.65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</v>
      </c>
      <c r="E42">
        <f>BAWANA!AM42</f>
        <v>0</v>
      </c>
      <c r="F42">
        <f t="shared" si="4"/>
        <v>256</v>
      </c>
      <c r="G42">
        <f t="shared" si="5"/>
        <v>216.7</v>
      </c>
      <c r="H42" s="154"/>
      <c r="I42">
        <f>BRPL_EOD!AK42+BRPL_EOD!AL42</f>
        <v>83.76</v>
      </c>
      <c r="J42">
        <f>BYPL_EOD!AK42+BYPL_EOD!AL42</f>
        <v>41.98</v>
      </c>
      <c r="K42">
        <f>MES_EOD!AK42+MES_EOD!AL42</f>
        <v>5.82</v>
      </c>
      <c r="L42">
        <f>NDMC_EOD!AK42+NDMC_EOD!AL42</f>
        <v>26.1</v>
      </c>
      <c r="M42">
        <f>TPDDL_EOD!AK42+TPDDL_EOD!AL42</f>
        <v>58.52</v>
      </c>
      <c r="N42">
        <f t="shared" si="0"/>
        <v>216.18</v>
      </c>
      <c r="O42" s="154">
        <f t="shared" si="1"/>
        <v>0.51999999999998181</v>
      </c>
      <c r="P42">
        <v>83.98853112355448</v>
      </c>
      <c r="Q42">
        <v>42.10779921145533</v>
      </c>
      <c r="R42">
        <v>5.8239999999999998</v>
      </c>
      <c r="S42">
        <v>26.1</v>
      </c>
      <c r="T42">
        <v>58.679669664990179</v>
      </c>
      <c r="U42" s="156">
        <f t="shared" si="2"/>
        <v>216.7</v>
      </c>
      <c r="V42" s="154">
        <f t="shared" si="3"/>
        <v>0</v>
      </c>
      <c r="Y42">
        <f>BAWANA!AW42+BAWANA!AX42</f>
        <v>26.65</v>
      </c>
      <c r="Z42">
        <f>BAWANA!BD42+BAWANA!BE42</f>
        <v>26.65</v>
      </c>
      <c r="AA42">
        <f>BAWANA!X42+BAWANA!Y42</f>
        <v>26.65</v>
      </c>
      <c r="AB42">
        <f>BAWANA!AE42+BAWANA!AF42</f>
        <v>26.65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</v>
      </c>
      <c r="E43">
        <f>BAWANA!AM43</f>
        <v>0</v>
      </c>
      <c r="F43">
        <f t="shared" si="4"/>
        <v>256</v>
      </c>
      <c r="G43">
        <f t="shared" si="5"/>
        <v>216.7</v>
      </c>
      <c r="H43" s="154"/>
      <c r="I43">
        <f>BRPL_EOD!AK43+BRPL_EOD!AL43</f>
        <v>83.76</v>
      </c>
      <c r="J43">
        <f>BYPL_EOD!AK43+BYPL_EOD!AL43</f>
        <v>41.98</v>
      </c>
      <c r="K43">
        <f>MES_EOD!AK43+MES_EOD!AL43</f>
        <v>5.82</v>
      </c>
      <c r="L43">
        <f>NDMC_EOD!AK43+NDMC_EOD!AL43</f>
        <v>26.1</v>
      </c>
      <c r="M43">
        <f>TPDDL_EOD!AK43+TPDDL_EOD!AL43</f>
        <v>58.52</v>
      </c>
      <c r="N43">
        <f t="shared" si="0"/>
        <v>216.18</v>
      </c>
      <c r="O43" s="154">
        <f t="shared" si="1"/>
        <v>0.51999999999998181</v>
      </c>
      <c r="P43">
        <v>83.98853112355448</v>
      </c>
      <c r="Q43">
        <v>42.10779921145533</v>
      </c>
      <c r="R43">
        <v>5.8239999999999998</v>
      </c>
      <c r="S43">
        <v>26.1</v>
      </c>
      <c r="T43">
        <v>58.679669664990179</v>
      </c>
      <c r="U43" s="156">
        <f t="shared" si="2"/>
        <v>216.7</v>
      </c>
      <c r="V43" s="154">
        <f t="shared" si="3"/>
        <v>0</v>
      </c>
      <c r="Y43">
        <f>BAWANA!AW43+BAWANA!AX43</f>
        <v>26.65</v>
      </c>
      <c r="Z43">
        <f>BAWANA!BD43+BAWANA!BE43</f>
        <v>26.65</v>
      </c>
      <c r="AA43">
        <f>BAWANA!X43+BAWANA!Y43</f>
        <v>26.65</v>
      </c>
      <c r="AB43">
        <f>BAWANA!AE43+BAWANA!AF43</f>
        <v>26.65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</v>
      </c>
      <c r="E44">
        <f>BAWANA!AM44</f>
        <v>0</v>
      </c>
      <c r="F44">
        <f t="shared" si="4"/>
        <v>256</v>
      </c>
      <c r="G44">
        <f t="shared" si="5"/>
        <v>216.7</v>
      </c>
      <c r="H44" s="154"/>
      <c r="I44">
        <f>BRPL_EOD!AK44+BRPL_EOD!AL44</f>
        <v>83.76</v>
      </c>
      <c r="J44">
        <f>BYPL_EOD!AK44+BYPL_EOD!AL44</f>
        <v>41.98</v>
      </c>
      <c r="K44">
        <f>MES_EOD!AK44+MES_EOD!AL44</f>
        <v>5.82</v>
      </c>
      <c r="L44">
        <f>NDMC_EOD!AK44+NDMC_EOD!AL44</f>
        <v>26.1</v>
      </c>
      <c r="M44">
        <f>TPDDL_EOD!AK44+TPDDL_EOD!AL44</f>
        <v>58.52</v>
      </c>
      <c r="N44">
        <f t="shared" si="0"/>
        <v>216.18</v>
      </c>
      <c r="O44" s="154">
        <f t="shared" si="1"/>
        <v>0.51999999999998181</v>
      </c>
      <c r="P44">
        <v>83.98853112355448</v>
      </c>
      <c r="Q44">
        <v>42.10779921145533</v>
      </c>
      <c r="R44">
        <v>5.8239999999999998</v>
      </c>
      <c r="S44">
        <v>26.1</v>
      </c>
      <c r="T44">
        <v>58.679669664990179</v>
      </c>
      <c r="U44" s="156">
        <f t="shared" si="2"/>
        <v>216.7</v>
      </c>
      <c r="V44" s="154">
        <f t="shared" si="3"/>
        <v>0</v>
      </c>
      <c r="Y44">
        <f>BAWANA!AW44+BAWANA!AX44</f>
        <v>26.65</v>
      </c>
      <c r="Z44">
        <f>BAWANA!BD44+BAWANA!BE44</f>
        <v>26.65</v>
      </c>
      <c r="AA44">
        <f>BAWANA!X44+BAWANA!Y44</f>
        <v>26.65</v>
      </c>
      <c r="AB44">
        <f>BAWANA!AE44+BAWANA!AF44</f>
        <v>26.65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</v>
      </c>
      <c r="E45">
        <f>BAWANA!AM45</f>
        <v>0</v>
      </c>
      <c r="F45">
        <f t="shared" si="4"/>
        <v>256</v>
      </c>
      <c r="G45">
        <f t="shared" si="5"/>
        <v>216.7</v>
      </c>
      <c r="H45" s="154"/>
      <c r="I45">
        <f>BRPL_EOD!AK45+BRPL_EOD!AL45</f>
        <v>83.76</v>
      </c>
      <c r="J45">
        <f>BYPL_EOD!AK45+BYPL_EOD!AL45</f>
        <v>41.98</v>
      </c>
      <c r="K45">
        <f>MES_EOD!AK45+MES_EOD!AL45</f>
        <v>5.82</v>
      </c>
      <c r="L45">
        <f>NDMC_EOD!AK45+NDMC_EOD!AL45</f>
        <v>26.1</v>
      </c>
      <c r="M45">
        <f>TPDDL_EOD!AK45+TPDDL_EOD!AL45</f>
        <v>58.52</v>
      </c>
      <c r="N45">
        <f t="shared" si="0"/>
        <v>216.18</v>
      </c>
      <c r="O45" s="154">
        <f t="shared" si="1"/>
        <v>0.51999999999998181</v>
      </c>
      <c r="P45">
        <v>83.98853112355448</v>
      </c>
      <c r="Q45">
        <v>42.10779921145533</v>
      </c>
      <c r="R45">
        <v>5.8239999999999998</v>
      </c>
      <c r="S45">
        <v>26.1</v>
      </c>
      <c r="T45">
        <v>58.679669664990179</v>
      </c>
      <c r="U45" s="156">
        <f t="shared" si="2"/>
        <v>216.7</v>
      </c>
      <c r="V45" s="154">
        <f t="shared" si="3"/>
        <v>0</v>
      </c>
      <c r="Y45">
        <f>BAWANA!AW45+BAWANA!AX45</f>
        <v>26.65</v>
      </c>
      <c r="Z45">
        <f>BAWANA!BD45+BAWANA!BE45</f>
        <v>26.65</v>
      </c>
      <c r="AA45">
        <f>BAWANA!X45+BAWANA!Y45</f>
        <v>26.65</v>
      </c>
      <c r="AB45">
        <f>BAWANA!AE45+BAWANA!AF45</f>
        <v>26.65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</v>
      </c>
      <c r="E46">
        <f>BAWANA!AM46</f>
        <v>0</v>
      </c>
      <c r="F46">
        <f t="shared" si="4"/>
        <v>256</v>
      </c>
      <c r="G46">
        <f t="shared" si="5"/>
        <v>216.7</v>
      </c>
      <c r="H46" s="154"/>
      <c r="I46">
        <f>BRPL_EOD!AK46+BRPL_EOD!AL46</f>
        <v>82.95</v>
      </c>
      <c r="J46">
        <f>BYPL_EOD!AK46+BYPL_EOD!AL46</f>
        <v>47.97</v>
      </c>
      <c r="K46">
        <f>MES_EOD!AK46+MES_EOD!AL46</f>
        <v>5.82</v>
      </c>
      <c r="L46">
        <f>NDMC_EOD!AK46+NDMC_EOD!AL46</f>
        <v>22</v>
      </c>
      <c r="M46">
        <f>TPDDL_EOD!AK46+TPDDL_EOD!AL46</f>
        <v>57.96</v>
      </c>
      <c r="N46">
        <f t="shared" si="0"/>
        <v>216.70000000000002</v>
      </c>
      <c r="O46" s="154">
        <f t="shared" si="1"/>
        <v>0</v>
      </c>
      <c r="P46">
        <v>82.949999999999989</v>
      </c>
      <c r="Q46">
        <v>47.969999999999992</v>
      </c>
      <c r="R46">
        <v>5.8199999999999994</v>
      </c>
      <c r="S46">
        <v>21.999999999999996</v>
      </c>
      <c r="T46">
        <v>57.959999999999994</v>
      </c>
      <c r="U46" s="156">
        <f t="shared" si="2"/>
        <v>216.7</v>
      </c>
      <c r="V46" s="154">
        <f t="shared" si="3"/>
        <v>0</v>
      </c>
      <c r="Y46">
        <f>BAWANA!AW46+BAWANA!AX46</f>
        <v>26.65</v>
      </c>
      <c r="Z46">
        <f>BAWANA!BD46+BAWANA!BE46</f>
        <v>26.65</v>
      </c>
      <c r="AA46">
        <f>BAWANA!X46+BAWANA!Y46</f>
        <v>26.65</v>
      </c>
      <c r="AB46">
        <f>BAWANA!AE46+BAWANA!AF46</f>
        <v>26.65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</v>
      </c>
      <c r="E47">
        <f>BAWANA!AM47</f>
        <v>0</v>
      </c>
      <c r="F47">
        <f t="shared" si="4"/>
        <v>256</v>
      </c>
      <c r="G47">
        <f t="shared" si="5"/>
        <v>216.7</v>
      </c>
      <c r="H47" s="154"/>
      <c r="I47">
        <f>BRPL_EOD!AK47+BRPL_EOD!AL47</f>
        <v>82.95</v>
      </c>
      <c r="J47">
        <f>BYPL_EOD!AK47+BYPL_EOD!AL47</f>
        <v>47.97</v>
      </c>
      <c r="K47">
        <f>MES_EOD!AK47+MES_EOD!AL47</f>
        <v>5.82</v>
      </c>
      <c r="L47">
        <f>NDMC_EOD!AK47+NDMC_EOD!AL47</f>
        <v>22</v>
      </c>
      <c r="M47">
        <f>TPDDL_EOD!AK47+TPDDL_EOD!AL47</f>
        <v>57.96</v>
      </c>
      <c r="N47">
        <f t="shared" si="0"/>
        <v>216.70000000000002</v>
      </c>
      <c r="O47" s="154">
        <f t="shared" si="1"/>
        <v>0</v>
      </c>
      <c r="P47">
        <v>82.949999999999989</v>
      </c>
      <c r="Q47">
        <v>47.969999999999992</v>
      </c>
      <c r="R47">
        <v>5.8199999999999994</v>
      </c>
      <c r="S47">
        <v>21.999999999999996</v>
      </c>
      <c r="T47">
        <v>57.959999999999994</v>
      </c>
      <c r="U47" s="156">
        <f t="shared" si="2"/>
        <v>216.7</v>
      </c>
      <c r="V47" s="154">
        <f t="shared" si="3"/>
        <v>0</v>
      </c>
      <c r="Y47">
        <f>BAWANA!AW47+BAWANA!AX47</f>
        <v>26.65</v>
      </c>
      <c r="Z47">
        <f>BAWANA!BD47+BAWANA!BE47</f>
        <v>26.65</v>
      </c>
      <c r="AA47">
        <f>BAWANA!X47+BAWANA!Y47</f>
        <v>26.65</v>
      </c>
      <c r="AB47">
        <f>BAWANA!AE47+BAWANA!AF47</f>
        <v>26.65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</v>
      </c>
      <c r="E48">
        <f>BAWANA!AM48</f>
        <v>0</v>
      </c>
      <c r="F48">
        <f t="shared" si="4"/>
        <v>256</v>
      </c>
      <c r="G48">
        <f t="shared" si="5"/>
        <v>216.7</v>
      </c>
      <c r="H48" s="154"/>
      <c r="I48">
        <f>BRPL_EOD!AK48+BRPL_EOD!AL48</f>
        <v>82.95</v>
      </c>
      <c r="J48">
        <f>BYPL_EOD!AK48+BYPL_EOD!AL48</f>
        <v>47.97</v>
      </c>
      <c r="K48">
        <f>MES_EOD!AK48+MES_EOD!AL48</f>
        <v>5.82</v>
      </c>
      <c r="L48">
        <f>NDMC_EOD!AK48+NDMC_EOD!AL48</f>
        <v>22</v>
      </c>
      <c r="M48">
        <f>TPDDL_EOD!AK48+TPDDL_EOD!AL48</f>
        <v>57.96</v>
      </c>
      <c r="N48">
        <f t="shared" si="0"/>
        <v>216.70000000000002</v>
      </c>
      <c r="O48" s="154">
        <f t="shared" si="1"/>
        <v>0</v>
      </c>
      <c r="P48">
        <v>82.949999999999989</v>
      </c>
      <c r="Q48">
        <v>47.969999999999992</v>
      </c>
      <c r="R48">
        <v>5.8199999999999994</v>
      </c>
      <c r="S48">
        <v>21.999999999999996</v>
      </c>
      <c r="T48">
        <v>57.959999999999994</v>
      </c>
      <c r="U48" s="156">
        <f t="shared" si="2"/>
        <v>216.7</v>
      </c>
      <c r="V48" s="154">
        <f t="shared" si="3"/>
        <v>0</v>
      </c>
      <c r="Y48">
        <f>BAWANA!AW48+BAWANA!AX48</f>
        <v>26.65</v>
      </c>
      <c r="Z48">
        <f>BAWANA!BD48+BAWANA!BE48</f>
        <v>26.65</v>
      </c>
      <c r="AA48">
        <f>BAWANA!X48+BAWANA!Y48</f>
        <v>26.65</v>
      </c>
      <c r="AB48">
        <f>BAWANA!AE48+BAWANA!AF48</f>
        <v>26.65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</v>
      </c>
      <c r="E49">
        <f>BAWANA!AM49</f>
        <v>0</v>
      </c>
      <c r="F49">
        <f t="shared" si="4"/>
        <v>256</v>
      </c>
      <c r="G49">
        <f t="shared" si="5"/>
        <v>216.7</v>
      </c>
      <c r="H49" s="154"/>
      <c r="I49">
        <f>BRPL_EOD!AK49+BRPL_EOD!AL49</f>
        <v>82.95</v>
      </c>
      <c r="J49">
        <f>BYPL_EOD!AK49+BYPL_EOD!AL49</f>
        <v>47.97</v>
      </c>
      <c r="K49">
        <f>MES_EOD!AK49+MES_EOD!AL49</f>
        <v>5.82</v>
      </c>
      <c r="L49">
        <f>NDMC_EOD!AK49+NDMC_EOD!AL49</f>
        <v>22</v>
      </c>
      <c r="M49">
        <f>TPDDL_EOD!AK49+TPDDL_EOD!AL49</f>
        <v>57.96</v>
      </c>
      <c r="N49">
        <f t="shared" si="0"/>
        <v>216.70000000000002</v>
      </c>
      <c r="O49" s="154">
        <f t="shared" si="1"/>
        <v>0</v>
      </c>
      <c r="P49">
        <v>82.949999999999989</v>
      </c>
      <c r="Q49">
        <v>47.969999999999992</v>
      </c>
      <c r="R49">
        <v>5.8199999999999994</v>
      </c>
      <c r="S49">
        <v>21.999999999999996</v>
      </c>
      <c r="T49">
        <v>57.959999999999994</v>
      </c>
      <c r="U49" s="156">
        <f t="shared" si="2"/>
        <v>216.7</v>
      </c>
      <c r="V49" s="154">
        <f t="shared" si="3"/>
        <v>0</v>
      </c>
      <c r="Y49">
        <f>BAWANA!AW49+BAWANA!AX49</f>
        <v>26.65</v>
      </c>
      <c r="Z49">
        <f>BAWANA!BD49+BAWANA!BE49</f>
        <v>26.65</v>
      </c>
      <c r="AA49">
        <f>BAWANA!X49+BAWANA!Y49</f>
        <v>26.65</v>
      </c>
      <c r="AB49">
        <f>BAWANA!AE49+BAWANA!AF49</f>
        <v>26.65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</v>
      </c>
      <c r="E50">
        <f>BAWANA!AM50</f>
        <v>0</v>
      </c>
      <c r="F50">
        <f t="shared" si="4"/>
        <v>256</v>
      </c>
      <c r="G50">
        <f t="shared" si="5"/>
        <v>216.7</v>
      </c>
      <c r="H50" s="154"/>
      <c r="I50">
        <f>BRPL_EOD!AK50+BRPL_EOD!AL50</f>
        <v>82.95</v>
      </c>
      <c r="J50">
        <f>BYPL_EOD!AK50+BYPL_EOD!AL50</f>
        <v>47.97</v>
      </c>
      <c r="K50">
        <f>MES_EOD!AK50+MES_EOD!AL50</f>
        <v>5.82</v>
      </c>
      <c r="L50">
        <f>NDMC_EOD!AK50+NDMC_EOD!AL50</f>
        <v>22</v>
      </c>
      <c r="M50">
        <f>TPDDL_EOD!AK50+TPDDL_EOD!AL50</f>
        <v>57.96</v>
      </c>
      <c r="N50">
        <f t="shared" si="0"/>
        <v>216.70000000000002</v>
      </c>
      <c r="O50" s="154">
        <f t="shared" si="1"/>
        <v>0</v>
      </c>
      <c r="P50">
        <v>82.949999999999989</v>
      </c>
      <c r="Q50">
        <v>47.969999999999992</v>
      </c>
      <c r="R50">
        <v>5.8199999999999994</v>
      </c>
      <c r="S50">
        <v>21.999999999999996</v>
      </c>
      <c r="T50">
        <v>57.959999999999994</v>
      </c>
      <c r="U50" s="156">
        <f t="shared" si="2"/>
        <v>216.7</v>
      </c>
      <c r="V50" s="154">
        <f t="shared" si="3"/>
        <v>0</v>
      </c>
      <c r="Y50">
        <f>BAWANA!AW50+BAWANA!AX50</f>
        <v>26.65</v>
      </c>
      <c r="Z50">
        <f>BAWANA!BD50+BAWANA!BE50</f>
        <v>26.65</v>
      </c>
      <c r="AA50">
        <f>BAWANA!X50+BAWANA!Y50</f>
        <v>26.65</v>
      </c>
      <c r="AB50">
        <f>BAWANA!AE50+BAWANA!AF50</f>
        <v>26.65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</v>
      </c>
      <c r="E51">
        <f>BAWANA!AM51</f>
        <v>0</v>
      </c>
      <c r="F51">
        <f t="shared" si="4"/>
        <v>256</v>
      </c>
      <c r="G51">
        <f t="shared" si="5"/>
        <v>216.7</v>
      </c>
      <c r="H51" s="154"/>
      <c r="I51">
        <f>BRPL_EOD!AK51+BRPL_EOD!AL51</f>
        <v>82.95</v>
      </c>
      <c r="J51">
        <f>BYPL_EOD!AK51+BYPL_EOD!AL51</f>
        <v>47.97</v>
      </c>
      <c r="K51">
        <f>MES_EOD!AK51+MES_EOD!AL51</f>
        <v>5.82</v>
      </c>
      <c r="L51">
        <f>NDMC_EOD!AK51+NDMC_EOD!AL51</f>
        <v>22</v>
      </c>
      <c r="M51">
        <f>TPDDL_EOD!AK51+TPDDL_EOD!AL51</f>
        <v>57.96</v>
      </c>
      <c r="N51">
        <f t="shared" si="0"/>
        <v>216.70000000000002</v>
      </c>
      <c r="O51" s="154">
        <f t="shared" si="1"/>
        <v>0</v>
      </c>
      <c r="P51">
        <v>82.949999999999989</v>
      </c>
      <c r="Q51">
        <v>47.969999999999992</v>
      </c>
      <c r="R51">
        <v>5.8199999999999994</v>
      </c>
      <c r="S51">
        <v>21.999999999999996</v>
      </c>
      <c r="T51">
        <v>57.959999999999994</v>
      </c>
      <c r="U51" s="156">
        <f t="shared" si="2"/>
        <v>216.7</v>
      </c>
      <c r="V51" s="154">
        <f t="shared" si="3"/>
        <v>0</v>
      </c>
      <c r="Y51">
        <f>BAWANA!AW51+BAWANA!AX51</f>
        <v>26.65</v>
      </c>
      <c r="Z51">
        <f>BAWANA!BD51+BAWANA!BE51</f>
        <v>26.65</v>
      </c>
      <c r="AA51">
        <f>BAWANA!X51+BAWANA!Y51</f>
        <v>26.65</v>
      </c>
      <c r="AB51">
        <f>BAWANA!AE51+BAWANA!AF51</f>
        <v>26.65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</v>
      </c>
      <c r="E52">
        <f>BAWANA!AM52</f>
        <v>0</v>
      </c>
      <c r="F52">
        <f t="shared" si="4"/>
        <v>256</v>
      </c>
      <c r="G52">
        <f t="shared" si="5"/>
        <v>216.7</v>
      </c>
      <c r="H52" s="154"/>
      <c r="I52">
        <f>BRPL_EOD!AK52+BRPL_EOD!AL52</f>
        <v>82.95</v>
      </c>
      <c r="J52">
        <f>BYPL_EOD!AK52+BYPL_EOD!AL52</f>
        <v>47.97</v>
      </c>
      <c r="K52">
        <f>MES_EOD!AK52+MES_EOD!AL52</f>
        <v>5.82</v>
      </c>
      <c r="L52">
        <f>NDMC_EOD!AK52+NDMC_EOD!AL52</f>
        <v>22</v>
      </c>
      <c r="M52">
        <f>TPDDL_EOD!AK52+TPDDL_EOD!AL52</f>
        <v>57.96</v>
      </c>
      <c r="N52">
        <f t="shared" si="0"/>
        <v>216.70000000000002</v>
      </c>
      <c r="O52" s="154">
        <f t="shared" si="1"/>
        <v>0</v>
      </c>
      <c r="P52">
        <v>82.949999999999989</v>
      </c>
      <c r="Q52">
        <v>47.969999999999992</v>
      </c>
      <c r="R52">
        <v>5.8199999999999994</v>
      </c>
      <c r="S52">
        <v>21.999999999999996</v>
      </c>
      <c r="T52">
        <v>57.959999999999994</v>
      </c>
      <c r="U52" s="156">
        <f t="shared" si="2"/>
        <v>216.7</v>
      </c>
      <c r="V52" s="154">
        <f t="shared" si="3"/>
        <v>0</v>
      </c>
      <c r="Y52">
        <f>BAWANA!AW52+BAWANA!AX52</f>
        <v>26.65</v>
      </c>
      <c r="Z52">
        <f>BAWANA!BD52+BAWANA!BE52</f>
        <v>26.65</v>
      </c>
      <c r="AA52">
        <f>BAWANA!X52+BAWANA!Y52</f>
        <v>26.65</v>
      </c>
      <c r="AB52">
        <f>BAWANA!AE52+BAWANA!AF52</f>
        <v>26.65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</v>
      </c>
      <c r="E53">
        <f>BAWANA!AM53</f>
        <v>0</v>
      </c>
      <c r="F53">
        <f t="shared" si="4"/>
        <v>256</v>
      </c>
      <c r="G53">
        <f t="shared" si="5"/>
        <v>216.7</v>
      </c>
      <c r="H53" s="154"/>
      <c r="I53">
        <f>BRPL_EOD!AK53+BRPL_EOD!AL53</f>
        <v>82.95</v>
      </c>
      <c r="J53">
        <f>BYPL_EOD!AK53+BYPL_EOD!AL53</f>
        <v>47.97</v>
      </c>
      <c r="K53">
        <f>MES_EOD!AK53+MES_EOD!AL53</f>
        <v>5.82</v>
      </c>
      <c r="L53">
        <f>NDMC_EOD!AK53+NDMC_EOD!AL53</f>
        <v>22</v>
      </c>
      <c r="M53">
        <f>TPDDL_EOD!AK53+TPDDL_EOD!AL53</f>
        <v>57.96</v>
      </c>
      <c r="N53">
        <f t="shared" si="0"/>
        <v>216.70000000000002</v>
      </c>
      <c r="O53" s="154">
        <f t="shared" si="1"/>
        <v>0</v>
      </c>
      <c r="P53">
        <v>82.949999999999989</v>
      </c>
      <c r="Q53">
        <v>47.969999999999992</v>
      </c>
      <c r="R53">
        <v>5.8199999999999994</v>
      </c>
      <c r="S53">
        <v>21.999999999999996</v>
      </c>
      <c r="T53">
        <v>57.959999999999994</v>
      </c>
      <c r="U53" s="156">
        <f t="shared" si="2"/>
        <v>216.7</v>
      </c>
      <c r="V53" s="154">
        <f t="shared" si="3"/>
        <v>0</v>
      </c>
      <c r="Y53">
        <f>BAWANA!AW53+BAWANA!AX53</f>
        <v>26.65</v>
      </c>
      <c r="Z53">
        <f>BAWANA!BD53+BAWANA!BE53</f>
        <v>26.65</v>
      </c>
      <c r="AA53">
        <f>BAWANA!X53+BAWANA!Y53</f>
        <v>26.65</v>
      </c>
      <c r="AB53">
        <f>BAWANA!AE53+BAWANA!AF53</f>
        <v>26.65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</v>
      </c>
      <c r="E54">
        <f>BAWANA!AM54</f>
        <v>0</v>
      </c>
      <c r="F54">
        <f t="shared" si="4"/>
        <v>256</v>
      </c>
      <c r="G54">
        <f t="shared" si="5"/>
        <v>216.7</v>
      </c>
      <c r="H54" s="154"/>
      <c r="I54">
        <f>BRPL_EOD!AK54+BRPL_EOD!AL54</f>
        <v>82.95</v>
      </c>
      <c r="J54">
        <f>BYPL_EOD!AK54+BYPL_EOD!AL54</f>
        <v>47.97</v>
      </c>
      <c r="K54">
        <f>MES_EOD!AK54+MES_EOD!AL54</f>
        <v>5.82</v>
      </c>
      <c r="L54">
        <f>NDMC_EOD!AK54+NDMC_EOD!AL54</f>
        <v>22</v>
      </c>
      <c r="M54">
        <f>TPDDL_EOD!AK54+TPDDL_EOD!AL54</f>
        <v>57.96</v>
      </c>
      <c r="N54">
        <f t="shared" si="0"/>
        <v>216.70000000000002</v>
      </c>
      <c r="O54" s="154">
        <f t="shared" si="1"/>
        <v>0</v>
      </c>
      <c r="P54">
        <v>82.949999999999989</v>
      </c>
      <c r="Q54">
        <v>47.969999999999992</v>
      </c>
      <c r="R54">
        <v>5.8199999999999994</v>
      </c>
      <c r="S54">
        <v>21.999999999999996</v>
      </c>
      <c r="T54">
        <v>57.959999999999994</v>
      </c>
      <c r="U54" s="156">
        <f t="shared" si="2"/>
        <v>216.7</v>
      </c>
      <c r="V54" s="154">
        <f t="shared" si="3"/>
        <v>0</v>
      </c>
      <c r="Y54">
        <f>BAWANA!AW54+BAWANA!AX54</f>
        <v>26.65</v>
      </c>
      <c r="Z54">
        <f>BAWANA!BD54+BAWANA!BE54</f>
        <v>26.65</v>
      </c>
      <c r="AA54">
        <f>BAWANA!X54+BAWANA!Y54</f>
        <v>26.65</v>
      </c>
      <c r="AB54">
        <f>BAWANA!AE54+BAWANA!AF54</f>
        <v>26.65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</v>
      </c>
      <c r="E55">
        <f>BAWANA!AM55</f>
        <v>0</v>
      </c>
      <c r="F55">
        <f t="shared" si="4"/>
        <v>256</v>
      </c>
      <c r="G55">
        <f t="shared" si="5"/>
        <v>216.7</v>
      </c>
      <c r="H55" s="154"/>
      <c r="I55">
        <f>BRPL_EOD!AK55+BRPL_EOD!AL55</f>
        <v>82.95</v>
      </c>
      <c r="J55">
        <f>BYPL_EOD!AK55+BYPL_EOD!AL55</f>
        <v>47.97</v>
      </c>
      <c r="K55">
        <f>MES_EOD!AK55+MES_EOD!AL55</f>
        <v>5.82</v>
      </c>
      <c r="L55">
        <f>NDMC_EOD!AK55+NDMC_EOD!AL55</f>
        <v>22</v>
      </c>
      <c r="M55">
        <f>TPDDL_EOD!AK55+TPDDL_EOD!AL55</f>
        <v>57.96</v>
      </c>
      <c r="N55">
        <f t="shared" si="0"/>
        <v>216.70000000000002</v>
      </c>
      <c r="O55" s="154">
        <f t="shared" si="1"/>
        <v>0</v>
      </c>
      <c r="P55">
        <v>82.949999999999989</v>
      </c>
      <c r="Q55">
        <v>47.969999999999992</v>
      </c>
      <c r="R55">
        <v>5.8199999999999994</v>
      </c>
      <c r="S55">
        <v>21.999999999999996</v>
      </c>
      <c r="T55">
        <v>57.959999999999994</v>
      </c>
      <c r="U55" s="156">
        <f t="shared" si="2"/>
        <v>216.7</v>
      </c>
      <c r="V55" s="154">
        <f t="shared" si="3"/>
        <v>0</v>
      </c>
      <c r="Y55">
        <f>BAWANA!AW55+BAWANA!AX55</f>
        <v>26.65</v>
      </c>
      <c r="Z55">
        <f>BAWANA!BD55+BAWANA!BE55</f>
        <v>26.65</v>
      </c>
      <c r="AA55">
        <f>BAWANA!X55+BAWANA!Y55</f>
        <v>26.65</v>
      </c>
      <c r="AB55">
        <f>BAWANA!AE55+BAWANA!AF55</f>
        <v>26.65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</v>
      </c>
      <c r="E56">
        <f>BAWANA!AM56</f>
        <v>0</v>
      </c>
      <c r="F56">
        <f t="shared" si="4"/>
        <v>256</v>
      </c>
      <c r="G56">
        <f t="shared" si="5"/>
        <v>216.7</v>
      </c>
      <c r="H56" s="154"/>
      <c r="I56">
        <f>BRPL_EOD!AK56+BRPL_EOD!AL56</f>
        <v>82.95</v>
      </c>
      <c r="J56">
        <f>BYPL_EOD!AK56+BYPL_EOD!AL56</f>
        <v>47.97</v>
      </c>
      <c r="K56">
        <f>MES_EOD!AK56+MES_EOD!AL56</f>
        <v>5.82</v>
      </c>
      <c r="L56">
        <f>NDMC_EOD!AK56+NDMC_EOD!AL56</f>
        <v>22</v>
      </c>
      <c r="M56">
        <f>TPDDL_EOD!AK56+TPDDL_EOD!AL56</f>
        <v>57.96</v>
      </c>
      <c r="N56">
        <f t="shared" si="0"/>
        <v>216.70000000000002</v>
      </c>
      <c r="O56" s="154">
        <f t="shared" si="1"/>
        <v>0</v>
      </c>
      <c r="P56">
        <v>82.949999999999989</v>
      </c>
      <c r="Q56">
        <v>47.969999999999992</v>
      </c>
      <c r="R56">
        <v>5.8199999999999994</v>
      </c>
      <c r="S56">
        <v>21.999999999999996</v>
      </c>
      <c r="T56">
        <v>57.959999999999994</v>
      </c>
      <c r="U56" s="156">
        <f t="shared" si="2"/>
        <v>216.7</v>
      </c>
      <c r="V56" s="154">
        <f t="shared" si="3"/>
        <v>0</v>
      </c>
      <c r="Y56">
        <f>BAWANA!AW56+BAWANA!AX56</f>
        <v>26.65</v>
      </c>
      <c r="Z56">
        <f>BAWANA!BD56+BAWANA!BE56</f>
        <v>26.65</v>
      </c>
      <c r="AA56">
        <f>BAWANA!X56+BAWANA!Y56</f>
        <v>26.65</v>
      </c>
      <c r="AB56">
        <f>BAWANA!AE56+BAWANA!AF56</f>
        <v>26.65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</v>
      </c>
      <c r="E57">
        <f>BAWANA!AM57</f>
        <v>0</v>
      </c>
      <c r="F57">
        <f t="shared" si="4"/>
        <v>256</v>
      </c>
      <c r="G57">
        <f t="shared" si="5"/>
        <v>216.7</v>
      </c>
      <c r="H57" s="154"/>
      <c r="I57">
        <f>BRPL_EOD!AK57+BRPL_EOD!AL57</f>
        <v>82.95</v>
      </c>
      <c r="J57">
        <f>BYPL_EOD!AK57+BYPL_EOD!AL57</f>
        <v>47.97</v>
      </c>
      <c r="K57">
        <f>MES_EOD!AK57+MES_EOD!AL57</f>
        <v>5.82</v>
      </c>
      <c r="L57">
        <f>NDMC_EOD!AK57+NDMC_EOD!AL57</f>
        <v>22</v>
      </c>
      <c r="M57">
        <f>TPDDL_EOD!AK57+TPDDL_EOD!AL57</f>
        <v>57.96</v>
      </c>
      <c r="N57">
        <f t="shared" si="0"/>
        <v>216.70000000000002</v>
      </c>
      <c r="O57" s="154">
        <f t="shared" si="1"/>
        <v>0</v>
      </c>
      <c r="P57">
        <v>82.949999999999989</v>
      </c>
      <c r="Q57">
        <v>47.969999999999992</v>
      </c>
      <c r="R57">
        <v>5.8199999999999994</v>
      </c>
      <c r="S57">
        <v>21.999999999999996</v>
      </c>
      <c r="T57">
        <v>57.959999999999994</v>
      </c>
      <c r="U57" s="156">
        <f t="shared" si="2"/>
        <v>216.7</v>
      </c>
      <c r="V57" s="154">
        <f t="shared" si="3"/>
        <v>0</v>
      </c>
      <c r="Y57">
        <f>BAWANA!AW57+BAWANA!AX57</f>
        <v>26.65</v>
      </c>
      <c r="Z57">
        <f>BAWANA!BD57+BAWANA!BE57</f>
        <v>26.65</v>
      </c>
      <c r="AA57">
        <f>BAWANA!X57+BAWANA!Y57</f>
        <v>26.65</v>
      </c>
      <c r="AB57">
        <f>BAWANA!AE57+BAWANA!AF57</f>
        <v>26.65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</v>
      </c>
      <c r="E58">
        <f>BAWANA!AM58</f>
        <v>0</v>
      </c>
      <c r="F58">
        <f t="shared" si="4"/>
        <v>256</v>
      </c>
      <c r="G58">
        <f t="shared" si="5"/>
        <v>216.7</v>
      </c>
      <c r="H58" s="154"/>
      <c r="I58">
        <f>BRPL_EOD!AK58+BRPL_EOD!AL58</f>
        <v>82.95</v>
      </c>
      <c r="J58">
        <f>BYPL_EOD!AK58+BYPL_EOD!AL58</f>
        <v>47.97</v>
      </c>
      <c r="K58">
        <f>MES_EOD!AK58+MES_EOD!AL58</f>
        <v>5.82</v>
      </c>
      <c r="L58">
        <f>NDMC_EOD!AK58+NDMC_EOD!AL58</f>
        <v>22</v>
      </c>
      <c r="M58">
        <f>TPDDL_EOD!AK58+TPDDL_EOD!AL58</f>
        <v>57.96</v>
      </c>
      <c r="N58">
        <f t="shared" si="0"/>
        <v>216.70000000000002</v>
      </c>
      <c r="O58" s="154">
        <f t="shared" si="1"/>
        <v>0</v>
      </c>
      <c r="P58">
        <v>82.949999999999989</v>
      </c>
      <c r="Q58">
        <v>47.969999999999992</v>
      </c>
      <c r="R58">
        <v>5.8199999999999994</v>
      </c>
      <c r="S58">
        <v>21.999999999999996</v>
      </c>
      <c r="T58">
        <v>57.959999999999994</v>
      </c>
      <c r="U58" s="156">
        <f t="shared" si="2"/>
        <v>216.7</v>
      </c>
      <c r="V58" s="154">
        <f t="shared" si="3"/>
        <v>0</v>
      </c>
      <c r="Y58">
        <f>BAWANA!AW58+BAWANA!AX58</f>
        <v>26.65</v>
      </c>
      <c r="Z58">
        <f>BAWANA!BD58+BAWANA!BE58</f>
        <v>26.65</v>
      </c>
      <c r="AA58">
        <f>BAWANA!X58+BAWANA!Y58</f>
        <v>26.65</v>
      </c>
      <c r="AB58">
        <f>BAWANA!AE58+BAWANA!AF58</f>
        <v>26.65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</v>
      </c>
      <c r="E59">
        <f>BAWANA!AM59</f>
        <v>0</v>
      </c>
      <c r="F59">
        <f t="shared" si="4"/>
        <v>256</v>
      </c>
      <c r="G59">
        <f t="shared" si="5"/>
        <v>216.7</v>
      </c>
      <c r="H59" s="154"/>
      <c r="I59">
        <f>BRPL_EOD!AK59+BRPL_EOD!AL59</f>
        <v>82.95</v>
      </c>
      <c r="J59">
        <f>BYPL_EOD!AK59+BYPL_EOD!AL59</f>
        <v>47.97</v>
      </c>
      <c r="K59">
        <f>MES_EOD!AK59+MES_EOD!AL59</f>
        <v>5.82</v>
      </c>
      <c r="L59">
        <f>NDMC_EOD!AK59+NDMC_EOD!AL59</f>
        <v>22</v>
      </c>
      <c r="M59">
        <f>TPDDL_EOD!AK59+TPDDL_EOD!AL59</f>
        <v>57.96</v>
      </c>
      <c r="N59">
        <f t="shared" si="0"/>
        <v>216.70000000000002</v>
      </c>
      <c r="O59" s="154">
        <f t="shared" si="1"/>
        <v>0</v>
      </c>
      <c r="P59">
        <v>82.949999999999989</v>
      </c>
      <c r="Q59">
        <v>47.969999999999992</v>
      </c>
      <c r="R59">
        <v>5.8199999999999994</v>
      </c>
      <c r="S59">
        <v>21.999999999999996</v>
      </c>
      <c r="T59">
        <v>57.959999999999994</v>
      </c>
      <c r="U59" s="156">
        <f t="shared" si="2"/>
        <v>216.7</v>
      </c>
      <c r="V59" s="154">
        <f t="shared" si="3"/>
        <v>0</v>
      </c>
      <c r="Y59">
        <f>BAWANA!AW59+BAWANA!AX59</f>
        <v>26.65</v>
      </c>
      <c r="Z59">
        <f>BAWANA!BD59+BAWANA!BE59</f>
        <v>26.65</v>
      </c>
      <c r="AA59">
        <f>BAWANA!X59+BAWANA!Y59</f>
        <v>26.65</v>
      </c>
      <c r="AB59">
        <f>BAWANA!AE59+BAWANA!AF59</f>
        <v>26.65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</v>
      </c>
      <c r="E60">
        <f>BAWANA!AM60</f>
        <v>0</v>
      </c>
      <c r="F60">
        <f t="shared" si="4"/>
        <v>256</v>
      </c>
      <c r="G60">
        <f t="shared" si="5"/>
        <v>216.7</v>
      </c>
      <c r="H60" s="154"/>
      <c r="I60">
        <f>BRPL_EOD!AK60+BRPL_EOD!AL60</f>
        <v>82.95</v>
      </c>
      <c r="J60">
        <f>BYPL_EOD!AK60+BYPL_EOD!AL60</f>
        <v>47.97</v>
      </c>
      <c r="K60">
        <f>MES_EOD!AK60+MES_EOD!AL60</f>
        <v>5.82</v>
      </c>
      <c r="L60">
        <f>NDMC_EOD!AK60+NDMC_EOD!AL60</f>
        <v>22</v>
      </c>
      <c r="M60">
        <f>TPDDL_EOD!AK60+TPDDL_EOD!AL60</f>
        <v>57.96</v>
      </c>
      <c r="N60">
        <f t="shared" si="0"/>
        <v>216.70000000000002</v>
      </c>
      <c r="O60" s="154">
        <f t="shared" si="1"/>
        <v>0</v>
      </c>
      <c r="P60">
        <v>82.949999999999989</v>
      </c>
      <c r="Q60">
        <v>47.969999999999992</v>
      </c>
      <c r="R60">
        <v>5.8199999999999994</v>
      </c>
      <c r="S60">
        <v>21.999999999999996</v>
      </c>
      <c r="T60">
        <v>57.959999999999994</v>
      </c>
      <c r="U60" s="156">
        <f t="shared" si="2"/>
        <v>216.7</v>
      </c>
      <c r="V60" s="154">
        <f t="shared" si="3"/>
        <v>0</v>
      </c>
      <c r="Y60">
        <f>BAWANA!AW60+BAWANA!AX60</f>
        <v>26.65</v>
      </c>
      <c r="Z60">
        <f>BAWANA!BD60+BAWANA!BE60</f>
        <v>26.65</v>
      </c>
      <c r="AA60">
        <f>BAWANA!X60+BAWANA!Y60</f>
        <v>26.65</v>
      </c>
      <c r="AB60">
        <f>BAWANA!AE60+BAWANA!AF60</f>
        <v>26.65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</v>
      </c>
      <c r="E61">
        <f>BAWANA!AM61</f>
        <v>0</v>
      </c>
      <c r="F61">
        <f t="shared" si="4"/>
        <v>256</v>
      </c>
      <c r="G61">
        <f t="shared" si="5"/>
        <v>216.7</v>
      </c>
      <c r="H61" s="154"/>
      <c r="I61">
        <f>BRPL_EOD!AK61+BRPL_EOD!AL61</f>
        <v>82.95</v>
      </c>
      <c r="J61">
        <f>BYPL_EOD!AK61+BYPL_EOD!AL61</f>
        <v>47.97</v>
      </c>
      <c r="K61">
        <f>MES_EOD!AK61+MES_EOD!AL61</f>
        <v>5.82</v>
      </c>
      <c r="L61">
        <f>NDMC_EOD!AK61+NDMC_EOD!AL61</f>
        <v>22</v>
      </c>
      <c r="M61">
        <f>TPDDL_EOD!AK61+TPDDL_EOD!AL61</f>
        <v>57.96</v>
      </c>
      <c r="N61">
        <f t="shared" si="0"/>
        <v>216.70000000000002</v>
      </c>
      <c r="O61" s="154">
        <f t="shared" si="1"/>
        <v>0</v>
      </c>
      <c r="P61">
        <v>82.949999999999989</v>
      </c>
      <c r="Q61">
        <v>47.969999999999992</v>
      </c>
      <c r="R61">
        <v>5.8199999999999994</v>
      </c>
      <c r="S61">
        <v>21.999999999999996</v>
      </c>
      <c r="T61">
        <v>57.959999999999994</v>
      </c>
      <c r="U61" s="156">
        <f t="shared" si="2"/>
        <v>216.7</v>
      </c>
      <c r="V61" s="154">
        <f t="shared" si="3"/>
        <v>0</v>
      </c>
      <c r="Y61">
        <f>BAWANA!AW61+BAWANA!AX61</f>
        <v>26.65</v>
      </c>
      <c r="Z61">
        <f>BAWANA!BD61+BAWANA!BE61</f>
        <v>26.65</v>
      </c>
      <c r="AA61">
        <f>BAWANA!X61+BAWANA!Y61</f>
        <v>26.65</v>
      </c>
      <c r="AB61">
        <f>BAWANA!AE61+BAWANA!AF61</f>
        <v>26.65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</v>
      </c>
      <c r="E62">
        <f>BAWANA!AM62</f>
        <v>0</v>
      </c>
      <c r="F62">
        <f t="shared" si="4"/>
        <v>256</v>
      </c>
      <c r="G62">
        <f t="shared" si="5"/>
        <v>216.7</v>
      </c>
      <c r="H62" s="154"/>
      <c r="I62">
        <f>BRPL_EOD!AK62+BRPL_EOD!AL62</f>
        <v>82.95</v>
      </c>
      <c r="J62">
        <f>BYPL_EOD!AK62+BYPL_EOD!AL62</f>
        <v>47.97</v>
      </c>
      <c r="K62">
        <f>MES_EOD!AK62+MES_EOD!AL62</f>
        <v>5.82</v>
      </c>
      <c r="L62">
        <f>NDMC_EOD!AK62+NDMC_EOD!AL62</f>
        <v>22</v>
      </c>
      <c r="M62">
        <f>TPDDL_EOD!AK62+TPDDL_EOD!AL62</f>
        <v>57.96</v>
      </c>
      <c r="N62">
        <f t="shared" si="0"/>
        <v>216.70000000000002</v>
      </c>
      <c r="O62" s="154">
        <f t="shared" si="1"/>
        <v>0</v>
      </c>
      <c r="P62">
        <v>82.949999999999989</v>
      </c>
      <c r="Q62">
        <v>47.969999999999992</v>
      </c>
      <c r="R62">
        <v>5.8199999999999994</v>
      </c>
      <c r="S62">
        <v>21.999999999999996</v>
      </c>
      <c r="T62">
        <v>57.959999999999994</v>
      </c>
      <c r="U62" s="156">
        <f t="shared" si="2"/>
        <v>216.7</v>
      </c>
      <c r="V62" s="154">
        <f t="shared" si="3"/>
        <v>0</v>
      </c>
      <c r="Y62">
        <f>BAWANA!AW62+BAWANA!AX62</f>
        <v>26.65</v>
      </c>
      <c r="Z62">
        <f>BAWANA!BD62+BAWANA!BE62</f>
        <v>26.65</v>
      </c>
      <c r="AA62">
        <f>BAWANA!X62+BAWANA!Y62</f>
        <v>26.65</v>
      </c>
      <c r="AB62">
        <f>BAWANA!AE62+BAWANA!AF62</f>
        <v>26.65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</v>
      </c>
      <c r="E63">
        <f>BAWANA!AM63</f>
        <v>0</v>
      </c>
      <c r="F63">
        <f t="shared" si="4"/>
        <v>256</v>
      </c>
      <c r="G63">
        <f t="shared" si="5"/>
        <v>216.7</v>
      </c>
      <c r="H63" s="154"/>
      <c r="I63">
        <f>BRPL_EOD!AK63+BRPL_EOD!AL63</f>
        <v>82.95</v>
      </c>
      <c r="J63">
        <f>BYPL_EOD!AK63+BYPL_EOD!AL63</f>
        <v>47.97</v>
      </c>
      <c r="K63">
        <f>MES_EOD!AK63+MES_EOD!AL63</f>
        <v>5.82</v>
      </c>
      <c r="L63">
        <f>NDMC_EOD!AK63+NDMC_EOD!AL63</f>
        <v>22</v>
      </c>
      <c r="M63">
        <f>TPDDL_EOD!AK63+TPDDL_EOD!AL63</f>
        <v>57.96</v>
      </c>
      <c r="N63">
        <f t="shared" si="0"/>
        <v>216.70000000000002</v>
      </c>
      <c r="O63" s="154">
        <f t="shared" si="1"/>
        <v>0</v>
      </c>
      <c r="P63">
        <v>82.949999999999989</v>
      </c>
      <c r="Q63">
        <v>47.969999999999992</v>
      </c>
      <c r="R63">
        <v>5.8199999999999994</v>
      </c>
      <c r="S63">
        <v>21.999999999999996</v>
      </c>
      <c r="T63">
        <v>57.959999999999994</v>
      </c>
      <c r="U63" s="156">
        <f t="shared" si="2"/>
        <v>216.7</v>
      </c>
      <c r="V63" s="154">
        <f t="shared" si="3"/>
        <v>0</v>
      </c>
      <c r="Y63">
        <f>BAWANA!AW63+BAWANA!AX63</f>
        <v>26.65</v>
      </c>
      <c r="Z63">
        <f>BAWANA!BD63+BAWANA!BE63</f>
        <v>26.65</v>
      </c>
      <c r="AA63">
        <f>BAWANA!X63+BAWANA!Y63</f>
        <v>26.65</v>
      </c>
      <c r="AB63">
        <f>BAWANA!AE63+BAWANA!AF63</f>
        <v>26.65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</v>
      </c>
      <c r="E64">
        <f>BAWANA!AM64</f>
        <v>0</v>
      </c>
      <c r="F64">
        <f t="shared" si="4"/>
        <v>256</v>
      </c>
      <c r="G64">
        <f t="shared" si="5"/>
        <v>216.7</v>
      </c>
      <c r="H64" s="154"/>
      <c r="I64">
        <f>BRPL_EOD!AK64+BRPL_EOD!AL64</f>
        <v>82.95</v>
      </c>
      <c r="J64">
        <f>BYPL_EOD!AK64+BYPL_EOD!AL64</f>
        <v>47.97</v>
      </c>
      <c r="K64">
        <f>MES_EOD!AK64+MES_EOD!AL64</f>
        <v>5.82</v>
      </c>
      <c r="L64">
        <f>NDMC_EOD!AK64+NDMC_EOD!AL64</f>
        <v>22</v>
      </c>
      <c r="M64">
        <f>TPDDL_EOD!AK64+TPDDL_EOD!AL64</f>
        <v>57.96</v>
      </c>
      <c r="N64">
        <f t="shared" si="0"/>
        <v>216.70000000000002</v>
      </c>
      <c r="O64" s="154">
        <f t="shared" si="1"/>
        <v>0</v>
      </c>
      <c r="P64">
        <v>82.949999999999989</v>
      </c>
      <c r="Q64">
        <v>47.969999999999992</v>
      </c>
      <c r="R64">
        <v>5.8199999999999994</v>
      </c>
      <c r="S64">
        <v>21.999999999999996</v>
      </c>
      <c r="T64">
        <v>57.959999999999994</v>
      </c>
      <c r="U64" s="156">
        <f t="shared" si="2"/>
        <v>216.7</v>
      </c>
      <c r="V64" s="154">
        <f t="shared" si="3"/>
        <v>0</v>
      </c>
      <c r="Y64">
        <f>BAWANA!AW64+BAWANA!AX64</f>
        <v>26.65</v>
      </c>
      <c r="Z64">
        <f>BAWANA!BD64+BAWANA!BE64</f>
        <v>26.65</v>
      </c>
      <c r="AA64">
        <f>BAWANA!X64+BAWANA!Y64</f>
        <v>26.65</v>
      </c>
      <c r="AB64">
        <f>BAWANA!AE64+BAWANA!AF64</f>
        <v>26.65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</v>
      </c>
      <c r="E65">
        <f>BAWANA!AM65</f>
        <v>0</v>
      </c>
      <c r="F65">
        <f t="shared" si="4"/>
        <v>256</v>
      </c>
      <c r="G65">
        <f t="shared" si="5"/>
        <v>216.7</v>
      </c>
      <c r="H65" s="154"/>
      <c r="I65">
        <f>BRPL_EOD!AK65+BRPL_EOD!AL65</f>
        <v>82.95</v>
      </c>
      <c r="J65">
        <f>BYPL_EOD!AK65+BYPL_EOD!AL65</f>
        <v>47.97</v>
      </c>
      <c r="K65">
        <f>MES_EOD!AK65+MES_EOD!AL65</f>
        <v>5.82</v>
      </c>
      <c r="L65">
        <f>NDMC_EOD!AK65+NDMC_EOD!AL65</f>
        <v>22</v>
      </c>
      <c r="M65">
        <f>TPDDL_EOD!AK65+TPDDL_EOD!AL65</f>
        <v>57.96</v>
      </c>
      <c r="N65">
        <f t="shared" si="0"/>
        <v>216.70000000000002</v>
      </c>
      <c r="O65" s="154">
        <f t="shared" si="1"/>
        <v>0</v>
      </c>
      <c r="P65">
        <v>82.949999999999989</v>
      </c>
      <c r="Q65">
        <v>47.969999999999992</v>
      </c>
      <c r="R65">
        <v>5.8199999999999994</v>
      </c>
      <c r="S65">
        <v>21.999999999999996</v>
      </c>
      <c r="T65">
        <v>57.959999999999994</v>
      </c>
      <c r="U65" s="156">
        <f t="shared" si="2"/>
        <v>216.7</v>
      </c>
      <c r="V65" s="154">
        <f t="shared" si="3"/>
        <v>0</v>
      </c>
      <c r="Y65">
        <f>BAWANA!AW65+BAWANA!AX65</f>
        <v>26.65</v>
      </c>
      <c r="Z65">
        <f>BAWANA!BD65+BAWANA!BE65</f>
        <v>26.65</v>
      </c>
      <c r="AA65">
        <f>BAWANA!X65+BAWANA!Y65</f>
        <v>26.65</v>
      </c>
      <c r="AB65">
        <f>BAWANA!AE65+BAWANA!AF65</f>
        <v>26.65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</v>
      </c>
      <c r="E66">
        <f>BAWANA!AM66</f>
        <v>0</v>
      </c>
      <c r="F66">
        <f t="shared" si="4"/>
        <v>256</v>
      </c>
      <c r="G66">
        <f t="shared" si="5"/>
        <v>216.7</v>
      </c>
      <c r="H66" s="154"/>
      <c r="I66">
        <f>BRPL_EOD!AK66+BRPL_EOD!AL66</f>
        <v>82.95</v>
      </c>
      <c r="J66">
        <f>BYPL_EOD!AK66+BYPL_EOD!AL66</f>
        <v>47.97</v>
      </c>
      <c r="K66">
        <f>MES_EOD!AK66+MES_EOD!AL66</f>
        <v>5.82</v>
      </c>
      <c r="L66">
        <f>NDMC_EOD!AK66+NDMC_EOD!AL66</f>
        <v>22</v>
      </c>
      <c r="M66">
        <f>TPDDL_EOD!AK66+TPDDL_EOD!AL66</f>
        <v>57.96</v>
      </c>
      <c r="N66">
        <f t="shared" si="0"/>
        <v>216.70000000000002</v>
      </c>
      <c r="O66" s="154">
        <f t="shared" si="1"/>
        <v>0</v>
      </c>
      <c r="P66">
        <v>82.949999999999989</v>
      </c>
      <c r="Q66">
        <v>47.969999999999992</v>
      </c>
      <c r="R66">
        <v>5.8199999999999994</v>
      </c>
      <c r="S66">
        <v>21.999999999999996</v>
      </c>
      <c r="T66">
        <v>57.959999999999994</v>
      </c>
      <c r="U66" s="156">
        <f t="shared" si="2"/>
        <v>216.7</v>
      </c>
      <c r="V66" s="154">
        <f t="shared" si="3"/>
        <v>0</v>
      </c>
      <c r="Y66">
        <f>BAWANA!AW66+BAWANA!AX66</f>
        <v>26.65</v>
      </c>
      <c r="Z66">
        <f>BAWANA!BD66+BAWANA!BE66</f>
        <v>26.65</v>
      </c>
      <c r="AA66">
        <f>BAWANA!X66+BAWANA!Y66</f>
        <v>26.65</v>
      </c>
      <c r="AB66">
        <f>BAWANA!AE66+BAWANA!AF66</f>
        <v>26.65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</v>
      </c>
      <c r="E67">
        <f>BAWANA!AM67</f>
        <v>0</v>
      </c>
      <c r="F67">
        <f t="shared" si="4"/>
        <v>256</v>
      </c>
      <c r="G67">
        <f t="shared" si="5"/>
        <v>216.7</v>
      </c>
      <c r="H67" s="154"/>
      <c r="I67">
        <f>BRPL_EOD!AK67+BRPL_EOD!AL67</f>
        <v>82.95</v>
      </c>
      <c r="J67">
        <f>BYPL_EOD!AK67+BYPL_EOD!AL67</f>
        <v>47.97</v>
      </c>
      <c r="K67">
        <f>MES_EOD!AK67+MES_EOD!AL67</f>
        <v>5.82</v>
      </c>
      <c r="L67">
        <f>NDMC_EOD!AK67+NDMC_EOD!AL67</f>
        <v>22</v>
      </c>
      <c r="M67">
        <f>TPDDL_EOD!AK67+TPDDL_EOD!AL67</f>
        <v>57.96</v>
      </c>
      <c r="N67">
        <f t="shared" ref="N67:N98" si="7">SUM(I67:M67)</f>
        <v>216.70000000000002</v>
      </c>
      <c r="O67" s="154">
        <f t="shared" ref="O67:O98" si="8">G67-N67</f>
        <v>0</v>
      </c>
      <c r="P67">
        <v>82.949999999999989</v>
      </c>
      <c r="Q67">
        <v>47.969999999999992</v>
      </c>
      <c r="R67">
        <v>5.8199999999999994</v>
      </c>
      <c r="S67">
        <v>21.999999999999996</v>
      </c>
      <c r="T67">
        <v>57.959999999999994</v>
      </c>
      <c r="U67" s="156">
        <f t="shared" ref="U67:U98" si="9">SUM(P67:T67)</f>
        <v>216.7</v>
      </c>
      <c r="V67" s="154">
        <f t="shared" ref="V67:V99" si="10">G67-U67</f>
        <v>0</v>
      </c>
      <c r="Y67">
        <f>BAWANA!AW67+BAWANA!AX67</f>
        <v>26.65</v>
      </c>
      <c r="Z67">
        <f>BAWANA!BD67+BAWANA!BE67</f>
        <v>26.65</v>
      </c>
      <c r="AA67">
        <f>BAWANA!X67+BAWANA!Y67</f>
        <v>26.65</v>
      </c>
      <c r="AB67">
        <f>BAWANA!AE67+BAWANA!AF67</f>
        <v>26.65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</v>
      </c>
      <c r="H68" s="154"/>
      <c r="I68">
        <f>BRPL_EOD!AK68+BRPL_EOD!AL68</f>
        <v>82.95</v>
      </c>
      <c r="J68">
        <f>BYPL_EOD!AK68+BYPL_EOD!AL68</f>
        <v>47.97</v>
      </c>
      <c r="K68">
        <f>MES_EOD!AK68+MES_EOD!AL68</f>
        <v>5.82</v>
      </c>
      <c r="L68">
        <f>NDMC_EOD!AK68+NDMC_EOD!AL68</f>
        <v>22</v>
      </c>
      <c r="M68">
        <f>TPDDL_EOD!AK68+TPDDL_EOD!AL68</f>
        <v>57.96</v>
      </c>
      <c r="N68">
        <f t="shared" si="7"/>
        <v>216.70000000000002</v>
      </c>
      <c r="O68" s="154">
        <f t="shared" si="8"/>
        <v>0</v>
      </c>
      <c r="P68">
        <v>82.949999999999989</v>
      </c>
      <c r="Q68">
        <v>47.969999999999992</v>
      </c>
      <c r="R68">
        <v>5.8199999999999994</v>
      </c>
      <c r="S68">
        <v>21.999999999999996</v>
      </c>
      <c r="T68">
        <v>57.959999999999994</v>
      </c>
      <c r="U68" s="156">
        <f t="shared" si="9"/>
        <v>216.7</v>
      </c>
      <c r="V68" s="154">
        <f t="shared" si="10"/>
        <v>0</v>
      </c>
      <c r="Y68">
        <f>BAWANA!AW68+BAWANA!AX68</f>
        <v>26.65</v>
      </c>
      <c r="Z68">
        <f>BAWANA!BD68+BAWANA!BE68</f>
        <v>26.65</v>
      </c>
      <c r="AA68">
        <f>BAWANA!X68+BAWANA!Y68</f>
        <v>26.65</v>
      </c>
      <c r="AB68">
        <f>BAWANA!AE68+BAWANA!AF68</f>
        <v>26.65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</v>
      </c>
      <c r="E69">
        <f>BAWANA!AM69</f>
        <v>0</v>
      </c>
      <c r="F69">
        <f t="shared" si="11"/>
        <v>256</v>
      </c>
      <c r="G69">
        <f t="shared" si="12"/>
        <v>216.7</v>
      </c>
      <c r="H69" s="154"/>
      <c r="I69">
        <f>BRPL_EOD!AK69+BRPL_EOD!AL69</f>
        <v>82.95</v>
      </c>
      <c r="J69">
        <f>BYPL_EOD!AK69+BYPL_EOD!AL69</f>
        <v>47.97</v>
      </c>
      <c r="K69">
        <f>MES_EOD!AK69+MES_EOD!AL69</f>
        <v>5.82</v>
      </c>
      <c r="L69">
        <f>NDMC_EOD!AK69+NDMC_EOD!AL69</f>
        <v>22</v>
      </c>
      <c r="M69">
        <f>TPDDL_EOD!AK69+TPDDL_EOD!AL69</f>
        <v>57.96</v>
      </c>
      <c r="N69">
        <f t="shared" si="7"/>
        <v>216.70000000000002</v>
      </c>
      <c r="O69" s="154">
        <f t="shared" si="8"/>
        <v>0</v>
      </c>
      <c r="P69">
        <v>82.949999999999989</v>
      </c>
      <c r="Q69">
        <v>47.969999999999992</v>
      </c>
      <c r="R69">
        <v>5.8199999999999994</v>
      </c>
      <c r="S69">
        <v>21.999999999999996</v>
      </c>
      <c r="T69">
        <v>57.959999999999994</v>
      </c>
      <c r="U69" s="156">
        <f t="shared" si="9"/>
        <v>216.7</v>
      </c>
      <c r="V69" s="154">
        <f t="shared" si="10"/>
        <v>0</v>
      </c>
      <c r="Y69">
        <f>BAWANA!AW69+BAWANA!AX69</f>
        <v>26.65</v>
      </c>
      <c r="Z69">
        <f>BAWANA!BD69+BAWANA!BE69</f>
        <v>26.65</v>
      </c>
      <c r="AA69">
        <f>BAWANA!X69+BAWANA!Y69</f>
        <v>26.65</v>
      </c>
      <c r="AB69">
        <f>BAWANA!AE69+BAWANA!AF69</f>
        <v>26.65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222.27999999999997</v>
      </c>
      <c r="E70">
        <f>BAWANA!AM70</f>
        <v>0</v>
      </c>
      <c r="F70">
        <f t="shared" si="11"/>
        <v>256</v>
      </c>
      <c r="G70">
        <f t="shared" si="12"/>
        <v>222.27999999999997</v>
      </c>
      <c r="H70" s="154"/>
      <c r="I70">
        <f>BRPL_EOD!AK70+BRPL_EOD!AL70</f>
        <v>99.62</v>
      </c>
      <c r="J70">
        <f>BYPL_EOD!AK70+BYPL_EOD!AL70</f>
        <v>42.95</v>
      </c>
      <c r="K70">
        <f>MES_EOD!AK70+MES_EOD!AL70</f>
        <v>5.82</v>
      </c>
      <c r="L70">
        <f>NDMC_EOD!AK70+NDMC_EOD!AL70</f>
        <v>22</v>
      </c>
      <c r="M70">
        <f>TPDDL_EOD!AK70+TPDDL_EOD!AL70</f>
        <v>51.89</v>
      </c>
      <c r="N70">
        <f t="shared" si="7"/>
        <v>222.27999999999997</v>
      </c>
      <c r="O70" s="154">
        <f t="shared" si="8"/>
        <v>0</v>
      </c>
      <c r="P70">
        <v>99.62</v>
      </c>
      <c r="Q70">
        <v>42.95</v>
      </c>
      <c r="R70">
        <v>5.82</v>
      </c>
      <c r="S70">
        <v>22</v>
      </c>
      <c r="T70">
        <v>51.89</v>
      </c>
      <c r="U70" s="156">
        <f t="shared" si="9"/>
        <v>222.27999999999997</v>
      </c>
      <c r="V70" s="154">
        <f t="shared" si="10"/>
        <v>0</v>
      </c>
      <c r="Y70">
        <f>BAWANA!AW70+BAWANA!AX70</f>
        <v>23.86</v>
      </c>
      <c r="Z70">
        <f>BAWANA!BD70+BAWANA!BE70</f>
        <v>23.86</v>
      </c>
      <c r="AA70">
        <f>BAWANA!X70+BAWANA!Y70</f>
        <v>23.86</v>
      </c>
      <c r="AB70">
        <f>BAWANA!AE70+BAWANA!AF70</f>
        <v>23.86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222.27999999999997</v>
      </c>
      <c r="E71">
        <f>BAWANA!AM71</f>
        <v>0</v>
      </c>
      <c r="F71">
        <f t="shared" si="11"/>
        <v>256</v>
      </c>
      <c r="G71">
        <f t="shared" si="12"/>
        <v>222.27999999999997</v>
      </c>
      <c r="H71" s="154"/>
      <c r="I71">
        <f>BRPL_EOD!AK71+BRPL_EOD!AL71</f>
        <v>99.62</v>
      </c>
      <c r="J71">
        <f>BYPL_EOD!AK71+BYPL_EOD!AL71</f>
        <v>42.95</v>
      </c>
      <c r="K71">
        <f>MES_EOD!AK71+MES_EOD!AL71</f>
        <v>5.82</v>
      </c>
      <c r="L71">
        <f>NDMC_EOD!AK71+NDMC_EOD!AL71</f>
        <v>22</v>
      </c>
      <c r="M71">
        <f>TPDDL_EOD!AK71+TPDDL_EOD!AL71</f>
        <v>51.89</v>
      </c>
      <c r="N71">
        <f t="shared" si="7"/>
        <v>222.27999999999997</v>
      </c>
      <c r="O71" s="154">
        <f t="shared" si="8"/>
        <v>0</v>
      </c>
      <c r="P71">
        <v>99.62</v>
      </c>
      <c r="Q71">
        <v>42.95</v>
      </c>
      <c r="R71">
        <v>5.82</v>
      </c>
      <c r="S71">
        <v>22</v>
      </c>
      <c r="T71">
        <v>51.89</v>
      </c>
      <c r="U71" s="156">
        <f t="shared" si="9"/>
        <v>222.27999999999997</v>
      </c>
      <c r="V71" s="154">
        <f t="shared" si="10"/>
        <v>0</v>
      </c>
      <c r="Y71">
        <f>BAWANA!AW71+BAWANA!AX71</f>
        <v>23.86</v>
      </c>
      <c r="Z71">
        <f>BAWANA!BD71+BAWANA!BE71</f>
        <v>23.86</v>
      </c>
      <c r="AA71">
        <f>BAWANA!X71+BAWANA!Y71</f>
        <v>23.86</v>
      </c>
      <c r="AB71">
        <f>BAWANA!AE71+BAWANA!AF71</f>
        <v>23.86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222.27999999999997</v>
      </c>
      <c r="E72">
        <f>BAWANA!AM72</f>
        <v>0</v>
      </c>
      <c r="F72">
        <f t="shared" si="11"/>
        <v>256</v>
      </c>
      <c r="G72">
        <f t="shared" si="12"/>
        <v>222.27999999999997</v>
      </c>
      <c r="H72" s="154"/>
      <c r="I72">
        <f>BRPL_EOD!AK72+BRPL_EOD!AL72</f>
        <v>99.62</v>
      </c>
      <c r="J72">
        <f>BYPL_EOD!AK72+BYPL_EOD!AL72</f>
        <v>42.95</v>
      </c>
      <c r="K72">
        <f>MES_EOD!AK72+MES_EOD!AL72</f>
        <v>5.82</v>
      </c>
      <c r="L72">
        <f>NDMC_EOD!AK72+NDMC_EOD!AL72</f>
        <v>22</v>
      </c>
      <c r="M72">
        <f>TPDDL_EOD!AK72+TPDDL_EOD!AL72</f>
        <v>51.89</v>
      </c>
      <c r="N72">
        <f t="shared" si="7"/>
        <v>222.27999999999997</v>
      </c>
      <c r="O72" s="154">
        <f t="shared" si="8"/>
        <v>0</v>
      </c>
      <c r="P72">
        <v>99.62</v>
      </c>
      <c r="Q72">
        <v>42.95</v>
      </c>
      <c r="R72">
        <v>5.82</v>
      </c>
      <c r="S72">
        <v>22</v>
      </c>
      <c r="T72">
        <v>51.89</v>
      </c>
      <c r="U72" s="156">
        <f t="shared" si="9"/>
        <v>222.27999999999997</v>
      </c>
      <c r="V72" s="154">
        <f t="shared" si="10"/>
        <v>0</v>
      </c>
      <c r="Y72">
        <f>BAWANA!AW72+BAWANA!AX72</f>
        <v>23.86</v>
      </c>
      <c r="Z72">
        <f>BAWANA!BD72+BAWANA!BE72</f>
        <v>23.86</v>
      </c>
      <c r="AA72">
        <f>BAWANA!X72+BAWANA!Y72</f>
        <v>23.86</v>
      </c>
      <c r="AB72">
        <f>BAWANA!AE72+BAWANA!AF72</f>
        <v>23.86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222.27999999999997</v>
      </c>
      <c r="E73">
        <f>BAWANA!AM73</f>
        <v>0</v>
      </c>
      <c r="F73">
        <f t="shared" si="11"/>
        <v>256</v>
      </c>
      <c r="G73">
        <f t="shared" si="12"/>
        <v>222.27999999999997</v>
      </c>
      <c r="H73" s="154"/>
      <c r="I73">
        <f>BRPL_EOD!AK73+BRPL_EOD!AL73</f>
        <v>99.62</v>
      </c>
      <c r="J73">
        <f>BYPL_EOD!AK73+BYPL_EOD!AL73</f>
        <v>42.95</v>
      </c>
      <c r="K73">
        <f>MES_EOD!AK73+MES_EOD!AL73</f>
        <v>5.82</v>
      </c>
      <c r="L73">
        <f>NDMC_EOD!AK73+NDMC_EOD!AL73</f>
        <v>22</v>
      </c>
      <c r="M73">
        <f>TPDDL_EOD!AK73+TPDDL_EOD!AL73</f>
        <v>51.89</v>
      </c>
      <c r="N73">
        <f t="shared" si="7"/>
        <v>222.27999999999997</v>
      </c>
      <c r="O73" s="154">
        <f t="shared" si="8"/>
        <v>0</v>
      </c>
      <c r="P73">
        <v>99.62</v>
      </c>
      <c r="Q73">
        <v>42.95</v>
      </c>
      <c r="R73">
        <v>5.82</v>
      </c>
      <c r="S73">
        <v>22</v>
      </c>
      <c r="T73">
        <v>51.89</v>
      </c>
      <c r="U73" s="156">
        <f t="shared" si="9"/>
        <v>222.27999999999997</v>
      </c>
      <c r="V73" s="154">
        <f t="shared" si="10"/>
        <v>0</v>
      </c>
      <c r="Y73">
        <f>BAWANA!AW73+BAWANA!AX73</f>
        <v>23.86</v>
      </c>
      <c r="Z73">
        <f>BAWANA!BD73+BAWANA!BE73</f>
        <v>23.86</v>
      </c>
      <c r="AA73">
        <f>BAWANA!X73+BAWANA!Y73</f>
        <v>23.86</v>
      </c>
      <c r="AB73">
        <f>BAWANA!AE73+BAWANA!AF73</f>
        <v>23.86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222.27999999999997</v>
      </c>
      <c r="E74">
        <f>BAWANA!AM74</f>
        <v>0</v>
      </c>
      <c r="F74">
        <f t="shared" si="11"/>
        <v>256</v>
      </c>
      <c r="G74">
        <f t="shared" si="12"/>
        <v>222.27999999999997</v>
      </c>
      <c r="H74" s="154"/>
      <c r="I74">
        <f>BRPL_EOD!AK74+BRPL_EOD!AL74</f>
        <v>99.62</v>
      </c>
      <c r="J74">
        <f>BYPL_EOD!AK74+BYPL_EOD!AL74</f>
        <v>42.95</v>
      </c>
      <c r="K74">
        <f>MES_EOD!AK74+MES_EOD!AL74</f>
        <v>5.82</v>
      </c>
      <c r="L74">
        <f>NDMC_EOD!AK74+NDMC_EOD!AL74</f>
        <v>22</v>
      </c>
      <c r="M74">
        <f>TPDDL_EOD!AK74+TPDDL_EOD!AL74</f>
        <v>51.89</v>
      </c>
      <c r="N74">
        <f t="shared" si="7"/>
        <v>222.27999999999997</v>
      </c>
      <c r="O74" s="154">
        <f t="shared" si="8"/>
        <v>0</v>
      </c>
      <c r="P74">
        <v>99.62</v>
      </c>
      <c r="Q74">
        <v>42.95</v>
      </c>
      <c r="R74">
        <v>5.82</v>
      </c>
      <c r="S74">
        <v>22</v>
      </c>
      <c r="T74">
        <v>51.89</v>
      </c>
      <c r="U74" s="156">
        <f t="shared" si="9"/>
        <v>222.27999999999997</v>
      </c>
      <c r="V74" s="154">
        <f t="shared" si="10"/>
        <v>0</v>
      </c>
      <c r="Y74">
        <f>BAWANA!AW74+BAWANA!AX74</f>
        <v>23.86</v>
      </c>
      <c r="Z74">
        <f>BAWANA!BD74+BAWANA!BE74</f>
        <v>23.86</v>
      </c>
      <c r="AA74">
        <f>BAWANA!X74+BAWANA!Y74</f>
        <v>23.86</v>
      </c>
      <c r="AB74">
        <f>BAWANA!AE74+BAWANA!AF74</f>
        <v>23.86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233.44</v>
      </c>
      <c r="E75">
        <f>BAWANA!AM75</f>
        <v>0</v>
      </c>
      <c r="F75">
        <f t="shared" si="11"/>
        <v>256</v>
      </c>
      <c r="G75">
        <f t="shared" si="12"/>
        <v>233.44</v>
      </c>
      <c r="H75" s="154"/>
      <c r="I75">
        <f>BRPL_EOD!AK75+BRPL_EOD!AL75</f>
        <v>99.62</v>
      </c>
      <c r="J75">
        <f>BYPL_EOD!AK75+BYPL_EOD!AL75</f>
        <v>36.4</v>
      </c>
      <c r="K75">
        <f>MES_EOD!AK75+MES_EOD!AL75</f>
        <v>5.82</v>
      </c>
      <c r="L75">
        <f>NDMC_EOD!AK75+NDMC_EOD!AL75</f>
        <v>22</v>
      </c>
      <c r="M75">
        <f>TPDDL_EOD!AK75+TPDDL_EOD!AL75</f>
        <v>69.599999999999994</v>
      </c>
      <c r="N75">
        <f t="shared" si="7"/>
        <v>233.44</v>
      </c>
      <c r="O75" s="154">
        <f t="shared" si="8"/>
        <v>0</v>
      </c>
      <c r="P75">
        <v>99.62</v>
      </c>
      <c r="Q75">
        <v>36.4</v>
      </c>
      <c r="R75">
        <v>5.82</v>
      </c>
      <c r="S75">
        <v>22</v>
      </c>
      <c r="T75">
        <v>69.599999999999994</v>
      </c>
      <c r="U75" s="156">
        <f t="shared" si="9"/>
        <v>233.44</v>
      </c>
      <c r="V75" s="154">
        <f t="shared" si="10"/>
        <v>0</v>
      </c>
      <c r="Y75">
        <f>BAWANA!AW75+BAWANA!AX75</f>
        <v>18.28</v>
      </c>
      <c r="Z75">
        <f>BAWANA!BD75+BAWANA!BE75</f>
        <v>18.28</v>
      </c>
      <c r="AA75">
        <f>BAWANA!X75+BAWANA!Y75</f>
        <v>18.28</v>
      </c>
      <c r="AB75">
        <f>BAWANA!AE75+BAWANA!AF75</f>
        <v>18.28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233.44</v>
      </c>
      <c r="E76">
        <f>BAWANA!AM76</f>
        <v>0</v>
      </c>
      <c r="F76">
        <f t="shared" si="11"/>
        <v>256</v>
      </c>
      <c r="G76">
        <f t="shared" si="12"/>
        <v>233.44</v>
      </c>
      <c r="H76" s="154"/>
      <c r="I76">
        <f>BRPL_EOD!AK76+BRPL_EOD!AL76</f>
        <v>99.62</v>
      </c>
      <c r="J76">
        <f>BYPL_EOD!AK76+BYPL_EOD!AL76</f>
        <v>36.4</v>
      </c>
      <c r="K76">
        <f>MES_EOD!AK76+MES_EOD!AL76</f>
        <v>5.82</v>
      </c>
      <c r="L76">
        <f>NDMC_EOD!AK76+NDMC_EOD!AL76</f>
        <v>22</v>
      </c>
      <c r="M76">
        <f>TPDDL_EOD!AK76+TPDDL_EOD!AL76</f>
        <v>69.599999999999994</v>
      </c>
      <c r="N76">
        <f t="shared" si="7"/>
        <v>233.44</v>
      </c>
      <c r="O76" s="154">
        <f t="shared" si="8"/>
        <v>0</v>
      </c>
      <c r="P76">
        <v>99.62</v>
      </c>
      <c r="Q76">
        <v>36.4</v>
      </c>
      <c r="R76">
        <v>5.82</v>
      </c>
      <c r="S76">
        <v>22</v>
      </c>
      <c r="T76">
        <v>69.599999999999994</v>
      </c>
      <c r="U76" s="156">
        <f t="shared" si="9"/>
        <v>233.44</v>
      </c>
      <c r="V76" s="154">
        <f t="shared" si="10"/>
        <v>0</v>
      </c>
      <c r="Y76">
        <f>BAWANA!AW76+BAWANA!AX76</f>
        <v>18.28</v>
      </c>
      <c r="Z76">
        <f>BAWANA!BD76+BAWANA!BE76</f>
        <v>18.28</v>
      </c>
      <c r="AA76">
        <f>BAWANA!X76+BAWANA!Y76</f>
        <v>18.28</v>
      </c>
      <c r="AB76">
        <f>BAWANA!AE76+BAWANA!AF76</f>
        <v>18.28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254.24</v>
      </c>
      <c r="E77">
        <f>BAWANA!AM77</f>
        <v>0</v>
      </c>
      <c r="F77">
        <f t="shared" si="11"/>
        <v>256</v>
      </c>
      <c r="G77">
        <f t="shared" si="12"/>
        <v>254.24</v>
      </c>
      <c r="H77" s="154"/>
      <c r="I77">
        <f>BRPL_EOD!AK77+BRPL_EOD!AL77</f>
        <v>99.62</v>
      </c>
      <c r="J77">
        <f>BYPL_EOD!AK77+BYPL_EOD!AL77</f>
        <v>57.2</v>
      </c>
      <c r="K77">
        <f>MES_EOD!AK77+MES_EOD!AL77</f>
        <v>5.82</v>
      </c>
      <c r="L77">
        <f>NDMC_EOD!AK77+NDMC_EOD!AL77</f>
        <v>22</v>
      </c>
      <c r="M77">
        <f>TPDDL_EOD!AK77+TPDDL_EOD!AL77</f>
        <v>69.599999999999994</v>
      </c>
      <c r="N77">
        <f t="shared" si="7"/>
        <v>254.23999999999998</v>
      </c>
      <c r="O77" s="154">
        <f t="shared" si="8"/>
        <v>0</v>
      </c>
      <c r="P77">
        <v>99.620000000000019</v>
      </c>
      <c r="Q77">
        <v>57.20000000000001</v>
      </c>
      <c r="R77">
        <v>5.8200000000000012</v>
      </c>
      <c r="S77">
        <v>22.000000000000004</v>
      </c>
      <c r="T77">
        <v>69.600000000000009</v>
      </c>
      <c r="U77" s="156">
        <f t="shared" si="9"/>
        <v>254.24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254.24</v>
      </c>
      <c r="E78">
        <f>BAWANA!AM78</f>
        <v>0</v>
      </c>
      <c r="F78">
        <f t="shared" si="11"/>
        <v>256</v>
      </c>
      <c r="G78">
        <f t="shared" si="12"/>
        <v>254.24</v>
      </c>
      <c r="H78" s="154"/>
      <c r="I78">
        <f>BRPL_EOD!AK78+BRPL_EOD!AL78</f>
        <v>99.62</v>
      </c>
      <c r="J78">
        <f>BYPL_EOD!AK78+BYPL_EOD!AL78</f>
        <v>57.2</v>
      </c>
      <c r="K78">
        <f>MES_EOD!AK78+MES_EOD!AL78</f>
        <v>5.82</v>
      </c>
      <c r="L78">
        <f>NDMC_EOD!AK78+NDMC_EOD!AL78</f>
        <v>22</v>
      </c>
      <c r="M78">
        <f>TPDDL_EOD!AK78+TPDDL_EOD!AL78</f>
        <v>69.599999999999994</v>
      </c>
      <c r="N78">
        <f t="shared" si="7"/>
        <v>254.23999999999998</v>
      </c>
      <c r="O78" s="154">
        <f t="shared" si="8"/>
        <v>0</v>
      </c>
      <c r="P78">
        <v>99.620000000000019</v>
      </c>
      <c r="Q78">
        <v>57.20000000000001</v>
      </c>
      <c r="R78">
        <v>5.8200000000000012</v>
      </c>
      <c r="S78">
        <v>22.000000000000004</v>
      </c>
      <c r="T78">
        <v>69.600000000000009</v>
      </c>
      <c r="U78" s="156">
        <f t="shared" si="9"/>
        <v>254.24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254.24</v>
      </c>
      <c r="E79">
        <f>BAWANA!AM79</f>
        <v>0</v>
      </c>
      <c r="F79">
        <f t="shared" si="11"/>
        <v>256</v>
      </c>
      <c r="G79">
        <f t="shared" si="12"/>
        <v>254.24</v>
      </c>
      <c r="H79" s="154"/>
      <c r="I79">
        <f>BRPL_EOD!AK79+BRPL_EOD!AL79</f>
        <v>99.62</v>
      </c>
      <c r="J79">
        <f>BYPL_EOD!AK79+BYPL_EOD!AL79</f>
        <v>57.2</v>
      </c>
      <c r="K79">
        <f>MES_EOD!AK79+MES_EOD!AL79</f>
        <v>5.82</v>
      </c>
      <c r="L79">
        <f>NDMC_EOD!AK79+NDMC_EOD!AL79</f>
        <v>22</v>
      </c>
      <c r="M79">
        <f>TPDDL_EOD!AK79+TPDDL_EOD!AL79</f>
        <v>69.599999999999994</v>
      </c>
      <c r="N79">
        <f t="shared" si="7"/>
        <v>254.23999999999998</v>
      </c>
      <c r="O79" s="154">
        <f t="shared" si="8"/>
        <v>0</v>
      </c>
      <c r="P79">
        <v>99.620000000000019</v>
      </c>
      <c r="Q79">
        <v>57.20000000000001</v>
      </c>
      <c r="R79">
        <v>5.8200000000000012</v>
      </c>
      <c r="S79">
        <v>22.000000000000004</v>
      </c>
      <c r="T79">
        <v>69.600000000000009</v>
      </c>
      <c r="U79" s="156">
        <f t="shared" si="9"/>
        <v>254.24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254.24</v>
      </c>
      <c r="E80">
        <f>BAWANA!AM80</f>
        <v>0</v>
      </c>
      <c r="F80">
        <f t="shared" si="11"/>
        <v>256</v>
      </c>
      <c r="G80">
        <f t="shared" si="12"/>
        <v>254.24</v>
      </c>
      <c r="H80" s="154"/>
      <c r="I80">
        <f>BRPL_EOD!AK80+BRPL_EOD!AL80</f>
        <v>99.62</v>
      </c>
      <c r="J80">
        <f>BYPL_EOD!AK80+BYPL_EOD!AL80</f>
        <v>57.2</v>
      </c>
      <c r="K80">
        <f>MES_EOD!AK80+MES_EOD!AL80</f>
        <v>5.82</v>
      </c>
      <c r="L80">
        <f>NDMC_EOD!AK80+NDMC_EOD!AL80</f>
        <v>22</v>
      </c>
      <c r="M80">
        <f>TPDDL_EOD!AK80+TPDDL_EOD!AL80</f>
        <v>69.599999999999994</v>
      </c>
      <c r="N80">
        <f t="shared" si="7"/>
        <v>254.23999999999998</v>
      </c>
      <c r="O80" s="154">
        <f t="shared" si="8"/>
        <v>0</v>
      </c>
      <c r="P80">
        <v>99.620000000000019</v>
      </c>
      <c r="Q80">
        <v>57.20000000000001</v>
      </c>
      <c r="R80">
        <v>5.8200000000000012</v>
      </c>
      <c r="S80">
        <v>22.000000000000004</v>
      </c>
      <c r="T80">
        <v>69.600000000000009</v>
      </c>
      <c r="U80" s="156">
        <f t="shared" si="9"/>
        <v>254.24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254.24</v>
      </c>
      <c r="E81">
        <f>BAWANA!AM81</f>
        <v>0</v>
      </c>
      <c r="F81">
        <f t="shared" si="11"/>
        <v>256</v>
      </c>
      <c r="G81">
        <f t="shared" si="12"/>
        <v>254.24</v>
      </c>
      <c r="H81" s="154"/>
      <c r="I81">
        <f>BRPL_EOD!AK81+BRPL_EOD!AL81</f>
        <v>99.62</v>
      </c>
      <c r="J81">
        <f>BYPL_EOD!AK81+BYPL_EOD!AL81</f>
        <v>57.2</v>
      </c>
      <c r="K81">
        <f>MES_EOD!AK81+MES_EOD!AL81</f>
        <v>5.82</v>
      </c>
      <c r="L81">
        <f>NDMC_EOD!AK81+NDMC_EOD!AL81</f>
        <v>22</v>
      </c>
      <c r="M81">
        <f>TPDDL_EOD!AK81+TPDDL_EOD!AL81</f>
        <v>69.599999999999994</v>
      </c>
      <c r="N81">
        <f t="shared" si="7"/>
        <v>254.23999999999998</v>
      </c>
      <c r="O81" s="154">
        <f t="shared" si="8"/>
        <v>0</v>
      </c>
      <c r="P81">
        <v>99.620000000000019</v>
      </c>
      <c r="Q81">
        <v>57.20000000000001</v>
      </c>
      <c r="R81">
        <v>5.8200000000000012</v>
      </c>
      <c r="S81">
        <v>22.000000000000004</v>
      </c>
      <c r="T81">
        <v>69.600000000000009</v>
      </c>
      <c r="U81" s="156">
        <f t="shared" si="9"/>
        <v>254.24</v>
      </c>
      <c r="V81" s="154">
        <f t="shared" si="10"/>
        <v>0</v>
      </c>
      <c r="Y81">
        <f>BAWANA!AW81+BAWANA!AX81</f>
        <v>7.88</v>
      </c>
      <c r="Z81">
        <f>BAWANA!BD81+BAWANA!BE81</f>
        <v>7.88</v>
      </c>
      <c r="AA81">
        <f>BAWANA!X81+BAWANA!Y81</f>
        <v>7.88</v>
      </c>
      <c r="AB81">
        <f>BAWANA!AE81+BAWANA!AF81</f>
        <v>7.88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254.24</v>
      </c>
      <c r="E82">
        <f>BAWANA!AM82</f>
        <v>0</v>
      </c>
      <c r="F82">
        <f t="shared" si="11"/>
        <v>256</v>
      </c>
      <c r="G82">
        <f t="shared" si="12"/>
        <v>254.24</v>
      </c>
      <c r="H82" s="154"/>
      <c r="I82">
        <f>BRPL_EOD!AK82+BRPL_EOD!AL82</f>
        <v>99.62</v>
      </c>
      <c r="J82">
        <f>BYPL_EOD!AK82+BYPL_EOD!AL82</f>
        <v>57.2</v>
      </c>
      <c r="K82">
        <f>MES_EOD!AK82+MES_EOD!AL82</f>
        <v>5.82</v>
      </c>
      <c r="L82">
        <f>NDMC_EOD!AK82+NDMC_EOD!AL82</f>
        <v>22</v>
      </c>
      <c r="M82">
        <f>TPDDL_EOD!AK82+TPDDL_EOD!AL82</f>
        <v>69.599999999999994</v>
      </c>
      <c r="N82">
        <f t="shared" si="7"/>
        <v>254.23999999999998</v>
      </c>
      <c r="O82" s="154">
        <f t="shared" si="8"/>
        <v>0</v>
      </c>
      <c r="P82">
        <v>99.620000000000019</v>
      </c>
      <c r="Q82">
        <v>57.20000000000001</v>
      </c>
      <c r="R82">
        <v>5.8200000000000012</v>
      </c>
      <c r="S82">
        <v>22.000000000000004</v>
      </c>
      <c r="T82">
        <v>69.600000000000009</v>
      </c>
      <c r="U82" s="156">
        <f t="shared" si="9"/>
        <v>254.24</v>
      </c>
      <c r="V82" s="154">
        <f t="shared" si="10"/>
        <v>0</v>
      </c>
      <c r="Y82">
        <f>BAWANA!AW82+BAWANA!AX82</f>
        <v>7.88</v>
      </c>
      <c r="Z82">
        <f>BAWANA!BD82+BAWANA!BE82</f>
        <v>7.88</v>
      </c>
      <c r="AA82">
        <f>BAWANA!X82+BAWANA!Y82</f>
        <v>7.88</v>
      </c>
      <c r="AB82">
        <f>BAWANA!AE82+BAWANA!AF82</f>
        <v>7.88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233.44</v>
      </c>
      <c r="E83">
        <f>BAWANA!AM83</f>
        <v>0</v>
      </c>
      <c r="F83">
        <f t="shared" si="11"/>
        <v>256</v>
      </c>
      <c r="G83">
        <f t="shared" si="12"/>
        <v>233.44</v>
      </c>
      <c r="H83" s="154"/>
      <c r="I83">
        <f>BRPL_EOD!AK83+BRPL_EOD!AL83</f>
        <v>99.62</v>
      </c>
      <c r="J83">
        <f>BYPL_EOD!AK83+BYPL_EOD!AL83</f>
        <v>36.4</v>
      </c>
      <c r="K83">
        <f>MES_EOD!AK83+MES_EOD!AL83</f>
        <v>5.82</v>
      </c>
      <c r="L83">
        <f>NDMC_EOD!AK83+NDMC_EOD!AL83</f>
        <v>22</v>
      </c>
      <c r="M83">
        <f>TPDDL_EOD!AK83+TPDDL_EOD!AL83</f>
        <v>69.599999999999994</v>
      </c>
      <c r="N83">
        <f t="shared" si="7"/>
        <v>233.44</v>
      </c>
      <c r="O83" s="154">
        <f t="shared" si="8"/>
        <v>0</v>
      </c>
      <c r="P83">
        <v>99.62</v>
      </c>
      <c r="Q83">
        <v>36.4</v>
      </c>
      <c r="R83">
        <v>5.82</v>
      </c>
      <c r="S83">
        <v>22</v>
      </c>
      <c r="T83">
        <v>69.599999999999994</v>
      </c>
      <c r="U83" s="156">
        <f t="shared" si="9"/>
        <v>233.44</v>
      </c>
      <c r="V83" s="154">
        <f t="shared" si="10"/>
        <v>0</v>
      </c>
      <c r="Y83">
        <f>BAWANA!AW83+BAWANA!AX83</f>
        <v>18.28</v>
      </c>
      <c r="Z83">
        <f>BAWANA!BD83+BAWANA!BE83</f>
        <v>18.28</v>
      </c>
      <c r="AA83">
        <f>BAWANA!X83+BAWANA!Y83</f>
        <v>18.28</v>
      </c>
      <c r="AB83">
        <f>BAWANA!AE83+BAWANA!AF83</f>
        <v>18.28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233.44</v>
      </c>
      <c r="E84">
        <f>BAWANA!AM84</f>
        <v>0</v>
      </c>
      <c r="F84">
        <f t="shared" si="11"/>
        <v>256</v>
      </c>
      <c r="G84">
        <f t="shared" si="12"/>
        <v>233.44</v>
      </c>
      <c r="H84" s="154"/>
      <c r="I84">
        <f>BRPL_EOD!AK84+BRPL_EOD!AL84</f>
        <v>99.62</v>
      </c>
      <c r="J84">
        <f>BYPL_EOD!AK84+BYPL_EOD!AL84</f>
        <v>36.4</v>
      </c>
      <c r="K84">
        <f>MES_EOD!AK84+MES_EOD!AL84</f>
        <v>5.82</v>
      </c>
      <c r="L84">
        <f>NDMC_EOD!AK84+NDMC_EOD!AL84</f>
        <v>22</v>
      </c>
      <c r="M84">
        <f>TPDDL_EOD!AK84+TPDDL_EOD!AL84</f>
        <v>69.599999999999994</v>
      </c>
      <c r="N84">
        <f t="shared" si="7"/>
        <v>233.44</v>
      </c>
      <c r="O84" s="154">
        <f t="shared" si="8"/>
        <v>0</v>
      </c>
      <c r="P84">
        <v>99.62</v>
      </c>
      <c r="Q84">
        <v>36.4</v>
      </c>
      <c r="R84">
        <v>5.82</v>
      </c>
      <c r="S84">
        <v>22</v>
      </c>
      <c r="T84">
        <v>69.599999999999994</v>
      </c>
      <c r="U84" s="156">
        <f t="shared" si="9"/>
        <v>233.44</v>
      </c>
      <c r="V84" s="154">
        <f t="shared" si="10"/>
        <v>0</v>
      </c>
      <c r="Y84">
        <f>BAWANA!AW84+BAWANA!AX84</f>
        <v>18.28</v>
      </c>
      <c r="Z84">
        <f>BAWANA!BD84+BAWANA!BE84</f>
        <v>18.28</v>
      </c>
      <c r="AA84">
        <f>BAWANA!X84+BAWANA!Y84</f>
        <v>18.28</v>
      </c>
      <c r="AB84">
        <f>BAWANA!AE84+BAWANA!AF84</f>
        <v>18.28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233.44</v>
      </c>
      <c r="E85">
        <f>BAWANA!AM85</f>
        <v>0</v>
      </c>
      <c r="F85">
        <f t="shared" si="11"/>
        <v>256</v>
      </c>
      <c r="G85">
        <f t="shared" si="12"/>
        <v>233.44</v>
      </c>
      <c r="H85" s="154"/>
      <c r="I85">
        <f>BRPL_EOD!AK85+BRPL_EOD!AL85</f>
        <v>99.62</v>
      </c>
      <c r="J85">
        <f>BYPL_EOD!AK85+BYPL_EOD!AL85</f>
        <v>36.4</v>
      </c>
      <c r="K85">
        <f>MES_EOD!AK85+MES_EOD!AL85</f>
        <v>5.82</v>
      </c>
      <c r="L85">
        <f>NDMC_EOD!AK85+NDMC_EOD!AL85</f>
        <v>22</v>
      </c>
      <c r="M85">
        <f>TPDDL_EOD!AK85+TPDDL_EOD!AL85</f>
        <v>69.599999999999994</v>
      </c>
      <c r="N85">
        <f t="shared" si="7"/>
        <v>233.44</v>
      </c>
      <c r="O85" s="154">
        <f t="shared" si="8"/>
        <v>0</v>
      </c>
      <c r="P85">
        <v>99.62</v>
      </c>
      <c r="Q85">
        <v>36.4</v>
      </c>
      <c r="R85">
        <v>5.82</v>
      </c>
      <c r="S85">
        <v>22</v>
      </c>
      <c r="T85">
        <v>69.599999999999994</v>
      </c>
      <c r="U85" s="156">
        <f t="shared" si="9"/>
        <v>233.44</v>
      </c>
      <c r="V85" s="154">
        <f t="shared" si="10"/>
        <v>0</v>
      </c>
      <c r="Y85">
        <f>BAWANA!AW85+BAWANA!AX85</f>
        <v>18.28</v>
      </c>
      <c r="Z85">
        <f>BAWANA!BD85+BAWANA!BE85</f>
        <v>18.28</v>
      </c>
      <c r="AA85">
        <f>BAWANA!X85+BAWANA!Y85</f>
        <v>18.28</v>
      </c>
      <c r="AB85">
        <f>BAWANA!AE85+BAWANA!AF85</f>
        <v>18.28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233.44</v>
      </c>
      <c r="E86">
        <f>BAWANA!AM86</f>
        <v>0</v>
      </c>
      <c r="F86">
        <f t="shared" si="11"/>
        <v>256</v>
      </c>
      <c r="G86">
        <f t="shared" si="12"/>
        <v>233.44</v>
      </c>
      <c r="H86" s="154"/>
      <c r="I86">
        <f>BRPL_EOD!AK86+BRPL_EOD!AL86</f>
        <v>99.62</v>
      </c>
      <c r="J86">
        <f>BYPL_EOD!AK86+BYPL_EOD!AL86</f>
        <v>36.4</v>
      </c>
      <c r="K86">
        <f>MES_EOD!AK86+MES_EOD!AL86</f>
        <v>5.82</v>
      </c>
      <c r="L86">
        <f>NDMC_EOD!AK86+NDMC_EOD!AL86</f>
        <v>22</v>
      </c>
      <c r="M86">
        <f>TPDDL_EOD!AK86+TPDDL_EOD!AL86</f>
        <v>69.599999999999994</v>
      </c>
      <c r="N86">
        <f t="shared" si="7"/>
        <v>233.44</v>
      </c>
      <c r="O86" s="154">
        <f t="shared" si="8"/>
        <v>0</v>
      </c>
      <c r="P86">
        <v>99.62</v>
      </c>
      <c r="Q86">
        <v>36.4</v>
      </c>
      <c r="R86">
        <v>5.82</v>
      </c>
      <c r="S86">
        <v>22</v>
      </c>
      <c r="T86">
        <v>69.599999999999994</v>
      </c>
      <c r="U86" s="156">
        <f t="shared" si="9"/>
        <v>233.44</v>
      </c>
      <c r="V86" s="154">
        <f t="shared" si="10"/>
        <v>0</v>
      </c>
      <c r="Y86">
        <f>BAWANA!AW86+BAWANA!AX86</f>
        <v>18.28</v>
      </c>
      <c r="Z86">
        <f>BAWANA!BD86+BAWANA!BE86</f>
        <v>18.28</v>
      </c>
      <c r="AA86">
        <f>BAWANA!X86+BAWANA!Y86</f>
        <v>18.28</v>
      </c>
      <c r="AB86">
        <f>BAWANA!AE86+BAWANA!AF86</f>
        <v>18.28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233.44</v>
      </c>
      <c r="E87">
        <f>BAWANA!AM87</f>
        <v>0</v>
      </c>
      <c r="F87">
        <f t="shared" si="11"/>
        <v>256</v>
      </c>
      <c r="G87">
        <f t="shared" si="12"/>
        <v>233.44</v>
      </c>
      <c r="H87" s="154"/>
      <c r="I87">
        <f>BRPL_EOD!AK87+BRPL_EOD!AL87</f>
        <v>99.62</v>
      </c>
      <c r="J87">
        <f>BYPL_EOD!AK87+BYPL_EOD!AL87</f>
        <v>36.4</v>
      </c>
      <c r="K87">
        <f>MES_EOD!AK87+MES_EOD!AL87</f>
        <v>5.82</v>
      </c>
      <c r="L87">
        <f>NDMC_EOD!AK87+NDMC_EOD!AL87</f>
        <v>22</v>
      </c>
      <c r="M87">
        <f>TPDDL_EOD!AK87+TPDDL_EOD!AL87</f>
        <v>69.599999999999994</v>
      </c>
      <c r="N87">
        <f t="shared" si="7"/>
        <v>233.44</v>
      </c>
      <c r="O87" s="154">
        <f t="shared" si="8"/>
        <v>0</v>
      </c>
      <c r="P87">
        <v>99.62</v>
      </c>
      <c r="Q87">
        <v>36.4</v>
      </c>
      <c r="R87">
        <v>5.82</v>
      </c>
      <c r="S87">
        <v>22</v>
      </c>
      <c r="T87">
        <v>69.599999999999994</v>
      </c>
      <c r="U87" s="156">
        <f t="shared" si="9"/>
        <v>233.44</v>
      </c>
      <c r="V87" s="154">
        <f t="shared" si="10"/>
        <v>0</v>
      </c>
      <c r="Y87">
        <f>BAWANA!AW87+BAWANA!AX87</f>
        <v>18.28</v>
      </c>
      <c r="Z87">
        <f>BAWANA!BD87+BAWANA!BE87</f>
        <v>18.28</v>
      </c>
      <c r="AA87">
        <f>BAWANA!X87+BAWANA!Y87</f>
        <v>18.28</v>
      </c>
      <c r="AB87">
        <f>BAWANA!AE87+BAWANA!AF87</f>
        <v>18.28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233.44</v>
      </c>
      <c r="E88">
        <f>BAWANA!AM88</f>
        <v>0</v>
      </c>
      <c r="F88">
        <f t="shared" si="11"/>
        <v>256</v>
      </c>
      <c r="G88">
        <f t="shared" si="12"/>
        <v>233.44</v>
      </c>
      <c r="H88" s="154"/>
      <c r="I88">
        <f>BRPL_EOD!AK88+BRPL_EOD!AL88</f>
        <v>99.62</v>
      </c>
      <c r="J88">
        <f>BYPL_EOD!AK88+BYPL_EOD!AL88</f>
        <v>36.4</v>
      </c>
      <c r="K88">
        <f>MES_EOD!AK88+MES_EOD!AL88</f>
        <v>5.82</v>
      </c>
      <c r="L88">
        <f>NDMC_EOD!AK88+NDMC_EOD!AL88</f>
        <v>22</v>
      </c>
      <c r="M88">
        <f>TPDDL_EOD!AK88+TPDDL_EOD!AL88</f>
        <v>69.599999999999994</v>
      </c>
      <c r="N88">
        <f t="shared" si="7"/>
        <v>233.44</v>
      </c>
      <c r="O88" s="154">
        <f t="shared" si="8"/>
        <v>0</v>
      </c>
      <c r="P88">
        <v>99.62</v>
      </c>
      <c r="Q88">
        <v>36.4</v>
      </c>
      <c r="R88">
        <v>5.82</v>
      </c>
      <c r="S88">
        <v>22</v>
      </c>
      <c r="T88">
        <v>69.599999999999994</v>
      </c>
      <c r="U88" s="156">
        <f t="shared" si="9"/>
        <v>233.44</v>
      </c>
      <c r="V88" s="154">
        <f t="shared" si="10"/>
        <v>0</v>
      </c>
      <c r="Y88">
        <f>BAWANA!AW88+BAWANA!AX88</f>
        <v>18.28</v>
      </c>
      <c r="Z88">
        <f>BAWANA!BD88+BAWANA!BE88</f>
        <v>18.28</v>
      </c>
      <c r="AA88">
        <f>BAWANA!X88+BAWANA!Y88</f>
        <v>18.28</v>
      </c>
      <c r="AB88">
        <f>BAWANA!AE88+BAWANA!AF88</f>
        <v>18.28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233.44</v>
      </c>
      <c r="E89">
        <f>BAWANA!AM89</f>
        <v>0</v>
      </c>
      <c r="F89">
        <f t="shared" si="11"/>
        <v>256</v>
      </c>
      <c r="G89">
        <f t="shared" si="12"/>
        <v>233.44</v>
      </c>
      <c r="H89" s="154"/>
      <c r="I89">
        <f>BRPL_EOD!AK89+BRPL_EOD!AL89</f>
        <v>99.62</v>
      </c>
      <c r="J89">
        <f>BYPL_EOD!AK89+BYPL_EOD!AL89</f>
        <v>36.4</v>
      </c>
      <c r="K89">
        <f>MES_EOD!AK89+MES_EOD!AL89</f>
        <v>5.82</v>
      </c>
      <c r="L89">
        <f>NDMC_EOD!AK89+NDMC_EOD!AL89</f>
        <v>22</v>
      </c>
      <c r="M89">
        <f>TPDDL_EOD!AK89+TPDDL_EOD!AL89</f>
        <v>69.599999999999994</v>
      </c>
      <c r="N89">
        <f t="shared" si="7"/>
        <v>233.44</v>
      </c>
      <c r="O89" s="154">
        <f t="shared" si="8"/>
        <v>0</v>
      </c>
      <c r="P89">
        <v>99.62</v>
      </c>
      <c r="Q89">
        <v>36.4</v>
      </c>
      <c r="R89">
        <v>5.82</v>
      </c>
      <c r="S89">
        <v>22</v>
      </c>
      <c r="T89">
        <v>69.599999999999994</v>
      </c>
      <c r="U89" s="156">
        <f t="shared" si="9"/>
        <v>233.44</v>
      </c>
      <c r="V89" s="154">
        <f t="shared" si="10"/>
        <v>0</v>
      </c>
      <c r="Y89">
        <f>BAWANA!AW89+BAWANA!AX89</f>
        <v>18.28</v>
      </c>
      <c r="Z89">
        <f>BAWANA!BD89+BAWANA!BE89</f>
        <v>18.28</v>
      </c>
      <c r="AA89">
        <f>BAWANA!X89+BAWANA!Y89</f>
        <v>18.28</v>
      </c>
      <c r="AB89">
        <f>BAWANA!AE89+BAWANA!AF89</f>
        <v>18.28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233.44</v>
      </c>
      <c r="E90">
        <f>BAWANA!AM90</f>
        <v>0</v>
      </c>
      <c r="F90">
        <f t="shared" si="11"/>
        <v>256</v>
      </c>
      <c r="G90">
        <f t="shared" si="12"/>
        <v>233.44</v>
      </c>
      <c r="H90" s="154"/>
      <c r="I90">
        <f>BRPL_EOD!AK90+BRPL_EOD!AL90</f>
        <v>99.62</v>
      </c>
      <c r="J90">
        <f>BYPL_EOD!AK90+BYPL_EOD!AL90</f>
        <v>36.4</v>
      </c>
      <c r="K90">
        <f>MES_EOD!AK90+MES_EOD!AL90</f>
        <v>5.82</v>
      </c>
      <c r="L90">
        <f>NDMC_EOD!AK90+NDMC_EOD!AL90</f>
        <v>22</v>
      </c>
      <c r="M90">
        <f>TPDDL_EOD!AK90+TPDDL_EOD!AL90</f>
        <v>69.599999999999994</v>
      </c>
      <c r="N90">
        <f t="shared" si="7"/>
        <v>233.44</v>
      </c>
      <c r="O90" s="154">
        <f t="shared" si="8"/>
        <v>0</v>
      </c>
      <c r="P90">
        <v>99.62</v>
      </c>
      <c r="Q90">
        <v>36.4</v>
      </c>
      <c r="R90">
        <v>5.82</v>
      </c>
      <c r="S90">
        <v>22</v>
      </c>
      <c r="T90">
        <v>69.599999999999994</v>
      </c>
      <c r="U90" s="156">
        <f t="shared" si="9"/>
        <v>233.44</v>
      </c>
      <c r="V90" s="154">
        <f t="shared" si="10"/>
        <v>0</v>
      </c>
      <c r="Y90">
        <f>BAWANA!AW90+BAWANA!AX90</f>
        <v>18.28</v>
      </c>
      <c r="Z90">
        <f>BAWANA!BD90+BAWANA!BE90</f>
        <v>18.28</v>
      </c>
      <c r="AA90">
        <f>BAWANA!X90+BAWANA!Y90</f>
        <v>18.28</v>
      </c>
      <c r="AB90">
        <f>BAWANA!AE90+BAWANA!AF90</f>
        <v>18.28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233.44</v>
      </c>
      <c r="E91">
        <f>BAWANA!AM91</f>
        <v>0</v>
      </c>
      <c r="F91">
        <f t="shared" si="11"/>
        <v>256</v>
      </c>
      <c r="G91">
        <f t="shared" si="12"/>
        <v>233.44</v>
      </c>
      <c r="H91" s="154"/>
      <c r="I91">
        <f>BRPL_EOD!AK91+BRPL_EOD!AL91</f>
        <v>99.62</v>
      </c>
      <c r="J91">
        <f>BYPL_EOD!AK91+BYPL_EOD!AL91</f>
        <v>36.4</v>
      </c>
      <c r="K91">
        <f>MES_EOD!AK91+MES_EOD!AL91</f>
        <v>5.82</v>
      </c>
      <c r="L91">
        <f>NDMC_EOD!AK91+NDMC_EOD!AL91</f>
        <v>22</v>
      </c>
      <c r="M91">
        <f>TPDDL_EOD!AK91+TPDDL_EOD!AL91</f>
        <v>69.599999999999994</v>
      </c>
      <c r="N91">
        <f t="shared" si="7"/>
        <v>233.44</v>
      </c>
      <c r="O91" s="154">
        <f t="shared" si="8"/>
        <v>0</v>
      </c>
      <c r="P91">
        <v>99.62</v>
      </c>
      <c r="Q91">
        <v>36.4</v>
      </c>
      <c r="R91">
        <v>5.82</v>
      </c>
      <c r="S91">
        <v>22</v>
      </c>
      <c r="T91">
        <v>69.599999999999994</v>
      </c>
      <c r="U91" s="156">
        <f t="shared" si="9"/>
        <v>233.44</v>
      </c>
      <c r="V91" s="154">
        <f t="shared" si="10"/>
        <v>0</v>
      </c>
      <c r="Y91">
        <f>BAWANA!AW91+BAWANA!AX91</f>
        <v>18.28</v>
      </c>
      <c r="Z91">
        <f>BAWANA!BD91+BAWANA!BE91</f>
        <v>18.28</v>
      </c>
      <c r="AA91">
        <f>BAWANA!X91+BAWANA!Y91</f>
        <v>18.28</v>
      </c>
      <c r="AB91">
        <f>BAWANA!AE91+BAWANA!AF91</f>
        <v>18.28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233.44</v>
      </c>
      <c r="E92">
        <f>BAWANA!AM92</f>
        <v>0</v>
      </c>
      <c r="F92">
        <f t="shared" si="11"/>
        <v>256</v>
      </c>
      <c r="G92">
        <f t="shared" si="12"/>
        <v>233.44</v>
      </c>
      <c r="H92" s="154"/>
      <c r="I92">
        <f>BRPL_EOD!AK92+BRPL_EOD!AL92</f>
        <v>99.62</v>
      </c>
      <c r="J92">
        <f>BYPL_EOD!AK92+BYPL_EOD!AL92</f>
        <v>36.4</v>
      </c>
      <c r="K92">
        <f>MES_EOD!AK92+MES_EOD!AL92</f>
        <v>5.82</v>
      </c>
      <c r="L92">
        <f>NDMC_EOD!AK92+NDMC_EOD!AL92</f>
        <v>22</v>
      </c>
      <c r="M92">
        <f>TPDDL_EOD!AK92+TPDDL_EOD!AL92</f>
        <v>69.599999999999994</v>
      </c>
      <c r="N92">
        <f t="shared" si="7"/>
        <v>233.44</v>
      </c>
      <c r="O92" s="154">
        <f t="shared" si="8"/>
        <v>0</v>
      </c>
      <c r="P92">
        <v>99.62</v>
      </c>
      <c r="Q92">
        <v>36.4</v>
      </c>
      <c r="R92">
        <v>5.82</v>
      </c>
      <c r="S92">
        <v>22</v>
      </c>
      <c r="T92">
        <v>69.599999999999994</v>
      </c>
      <c r="U92" s="156">
        <f t="shared" si="9"/>
        <v>233.44</v>
      </c>
      <c r="V92" s="154">
        <f t="shared" si="10"/>
        <v>0</v>
      </c>
      <c r="Y92">
        <f>BAWANA!AW92+BAWANA!AX92</f>
        <v>18.28</v>
      </c>
      <c r="Z92">
        <f>BAWANA!BD92+BAWANA!BE92</f>
        <v>18.28</v>
      </c>
      <c r="AA92">
        <f>BAWANA!X92+BAWANA!Y92</f>
        <v>18.28</v>
      </c>
      <c r="AB92">
        <f>BAWANA!AE92+BAWANA!AF92</f>
        <v>18.28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233.44</v>
      </c>
      <c r="E93">
        <f>BAWANA!AM93</f>
        <v>0</v>
      </c>
      <c r="F93">
        <f t="shared" si="11"/>
        <v>256</v>
      </c>
      <c r="G93">
        <f t="shared" si="12"/>
        <v>233.44</v>
      </c>
      <c r="H93" s="154"/>
      <c r="I93">
        <f>BRPL_EOD!AK93+BRPL_EOD!AL93</f>
        <v>99.62</v>
      </c>
      <c r="J93">
        <f>BYPL_EOD!AK93+BYPL_EOD!AL93</f>
        <v>36.4</v>
      </c>
      <c r="K93">
        <f>MES_EOD!AK93+MES_EOD!AL93</f>
        <v>5.82</v>
      </c>
      <c r="L93">
        <f>NDMC_EOD!AK93+NDMC_EOD!AL93</f>
        <v>22</v>
      </c>
      <c r="M93">
        <f>TPDDL_EOD!AK93+TPDDL_EOD!AL93</f>
        <v>69.599999999999994</v>
      </c>
      <c r="N93">
        <f t="shared" si="7"/>
        <v>233.44</v>
      </c>
      <c r="O93" s="154">
        <f t="shared" si="8"/>
        <v>0</v>
      </c>
      <c r="P93">
        <v>99.62</v>
      </c>
      <c r="Q93">
        <v>36.4</v>
      </c>
      <c r="R93">
        <v>5.82</v>
      </c>
      <c r="S93">
        <v>22</v>
      </c>
      <c r="T93">
        <v>69.599999999999994</v>
      </c>
      <c r="U93" s="156">
        <f t="shared" si="9"/>
        <v>233.44</v>
      </c>
      <c r="V93" s="154">
        <f t="shared" si="10"/>
        <v>0</v>
      </c>
      <c r="Y93">
        <f>BAWANA!AW93+BAWANA!AX93</f>
        <v>18.28</v>
      </c>
      <c r="Z93">
        <f>BAWANA!BD93+BAWANA!BE93</f>
        <v>18.28</v>
      </c>
      <c r="AA93">
        <f>BAWANA!X93+BAWANA!Y93</f>
        <v>18.28</v>
      </c>
      <c r="AB93">
        <f>BAWANA!AE93+BAWANA!AF93</f>
        <v>18.28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233.44</v>
      </c>
      <c r="E94">
        <f>BAWANA!AM94</f>
        <v>0</v>
      </c>
      <c r="F94">
        <f t="shared" si="11"/>
        <v>256</v>
      </c>
      <c r="G94">
        <f t="shared" si="12"/>
        <v>233.44</v>
      </c>
      <c r="H94" s="154"/>
      <c r="I94">
        <f>BRPL_EOD!AK94+BRPL_EOD!AL94</f>
        <v>99.62</v>
      </c>
      <c r="J94">
        <f>BYPL_EOD!AK94+BYPL_EOD!AL94</f>
        <v>36.4</v>
      </c>
      <c r="K94">
        <f>MES_EOD!AK94+MES_EOD!AL94</f>
        <v>5.82</v>
      </c>
      <c r="L94">
        <f>NDMC_EOD!AK94+NDMC_EOD!AL94</f>
        <v>22</v>
      </c>
      <c r="M94">
        <f>TPDDL_EOD!AK94+TPDDL_EOD!AL94</f>
        <v>69.599999999999994</v>
      </c>
      <c r="N94">
        <f t="shared" si="7"/>
        <v>233.44</v>
      </c>
      <c r="O94" s="154">
        <f t="shared" si="8"/>
        <v>0</v>
      </c>
      <c r="P94">
        <v>99.62</v>
      </c>
      <c r="Q94">
        <v>36.4</v>
      </c>
      <c r="R94">
        <v>5.82</v>
      </c>
      <c r="S94">
        <v>22</v>
      </c>
      <c r="T94">
        <v>69.599999999999994</v>
      </c>
      <c r="U94" s="156">
        <f t="shared" si="9"/>
        <v>233.44</v>
      </c>
      <c r="V94" s="154">
        <f t="shared" si="10"/>
        <v>0</v>
      </c>
      <c r="Y94">
        <f>BAWANA!AW94+BAWANA!AX94</f>
        <v>18.28</v>
      </c>
      <c r="Z94">
        <f>BAWANA!BD94+BAWANA!BE94</f>
        <v>18.28</v>
      </c>
      <c r="AA94">
        <f>BAWANA!X94+BAWANA!Y94</f>
        <v>18.28</v>
      </c>
      <c r="AB94">
        <f>BAWANA!AE94+BAWANA!AF94</f>
        <v>18.28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233.44</v>
      </c>
      <c r="E95">
        <f>BAWANA!AM95</f>
        <v>0</v>
      </c>
      <c r="F95">
        <f t="shared" si="11"/>
        <v>256</v>
      </c>
      <c r="G95">
        <f t="shared" si="12"/>
        <v>233.44</v>
      </c>
      <c r="H95" s="154"/>
      <c r="I95">
        <f>BRPL_EOD!AK95+BRPL_EOD!AL95</f>
        <v>99.62</v>
      </c>
      <c r="J95">
        <f>BYPL_EOD!AK95+BYPL_EOD!AL95</f>
        <v>36.4</v>
      </c>
      <c r="K95">
        <f>MES_EOD!AK95+MES_EOD!AL95</f>
        <v>5.82</v>
      </c>
      <c r="L95">
        <f>NDMC_EOD!AK95+NDMC_EOD!AL95</f>
        <v>22</v>
      </c>
      <c r="M95">
        <f>TPDDL_EOD!AK95+TPDDL_EOD!AL95</f>
        <v>69.599999999999994</v>
      </c>
      <c r="N95">
        <f t="shared" si="7"/>
        <v>233.44</v>
      </c>
      <c r="O95" s="154">
        <f t="shared" si="8"/>
        <v>0</v>
      </c>
      <c r="P95">
        <v>99.62</v>
      </c>
      <c r="Q95">
        <v>36.4</v>
      </c>
      <c r="R95">
        <v>5.82</v>
      </c>
      <c r="S95">
        <v>22</v>
      </c>
      <c r="T95">
        <v>69.599999999999994</v>
      </c>
      <c r="U95" s="156">
        <f t="shared" si="9"/>
        <v>233.44</v>
      </c>
      <c r="V95" s="154">
        <f t="shared" si="10"/>
        <v>0</v>
      </c>
      <c r="Y95">
        <f>BAWANA!AW95+BAWANA!AX95</f>
        <v>32</v>
      </c>
      <c r="Z95">
        <f>BAWANA!BD95+BAWANA!BE95</f>
        <v>4.5599999999999996</v>
      </c>
      <c r="AA95">
        <f>BAWANA!X95+BAWANA!Y95</f>
        <v>32</v>
      </c>
      <c r="AB95">
        <f>BAWANA!AE95+BAWANA!AF95</f>
        <v>4.5599999999999996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233.44</v>
      </c>
      <c r="E96">
        <f>BAWANA!AM96</f>
        <v>0</v>
      </c>
      <c r="F96">
        <f t="shared" si="11"/>
        <v>256</v>
      </c>
      <c r="G96">
        <f t="shared" si="12"/>
        <v>233.44</v>
      </c>
      <c r="H96" s="154"/>
      <c r="I96">
        <f>BRPL_EOD!AK96+BRPL_EOD!AL96</f>
        <v>99.62</v>
      </c>
      <c r="J96">
        <f>BYPL_EOD!AK96+BYPL_EOD!AL96</f>
        <v>36.4</v>
      </c>
      <c r="K96">
        <f>MES_EOD!AK96+MES_EOD!AL96</f>
        <v>5.82</v>
      </c>
      <c r="L96">
        <f>NDMC_EOD!AK96+NDMC_EOD!AL96</f>
        <v>22</v>
      </c>
      <c r="M96">
        <f>TPDDL_EOD!AK96+TPDDL_EOD!AL96</f>
        <v>69.599999999999994</v>
      </c>
      <c r="N96">
        <f t="shared" si="7"/>
        <v>233.44</v>
      </c>
      <c r="O96" s="154">
        <f t="shared" si="8"/>
        <v>0</v>
      </c>
      <c r="P96">
        <v>99.62</v>
      </c>
      <c r="Q96">
        <v>36.4</v>
      </c>
      <c r="R96">
        <v>5.82</v>
      </c>
      <c r="S96">
        <v>22</v>
      </c>
      <c r="T96">
        <v>69.599999999999994</v>
      </c>
      <c r="U96" s="156">
        <f t="shared" si="9"/>
        <v>233.44</v>
      </c>
      <c r="V96" s="154">
        <f t="shared" si="10"/>
        <v>0</v>
      </c>
      <c r="Y96">
        <f>BAWANA!AW96+BAWANA!AX96</f>
        <v>32</v>
      </c>
      <c r="Z96">
        <f>BAWANA!BD96+BAWANA!BE96</f>
        <v>4.5599999999999996</v>
      </c>
      <c r="AA96">
        <f>BAWANA!X96+BAWANA!Y96</f>
        <v>32</v>
      </c>
      <c r="AB96">
        <f>BAWANA!AE96+BAWANA!AF96</f>
        <v>4.5599999999999996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233.44</v>
      </c>
      <c r="E97">
        <f>BAWANA!AM97</f>
        <v>0</v>
      </c>
      <c r="F97">
        <f t="shared" si="11"/>
        <v>256</v>
      </c>
      <c r="G97">
        <f t="shared" si="12"/>
        <v>233.44</v>
      </c>
      <c r="H97" s="154"/>
      <c r="I97">
        <f>BRPL_EOD!AK97+BRPL_EOD!AL97</f>
        <v>99.62</v>
      </c>
      <c r="J97">
        <f>BYPL_EOD!AK97+BYPL_EOD!AL97</f>
        <v>36.4</v>
      </c>
      <c r="K97">
        <f>MES_EOD!AK97+MES_EOD!AL97</f>
        <v>5.82</v>
      </c>
      <c r="L97">
        <f>NDMC_EOD!AK97+NDMC_EOD!AL97</f>
        <v>22</v>
      </c>
      <c r="M97">
        <f>TPDDL_EOD!AK97+TPDDL_EOD!AL97</f>
        <v>69.599999999999994</v>
      </c>
      <c r="N97">
        <f t="shared" si="7"/>
        <v>233.44</v>
      </c>
      <c r="O97" s="154">
        <f t="shared" si="8"/>
        <v>0</v>
      </c>
      <c r="P97">
        <v>99.62</v>
      </c>
      <c r="Q97">
        <v>36.4</v>
      </c>
      <c r="R97">
        <v>5.82</v>
      </c>
      <c r="S97">
        <v>22</v>
      </c>
      <c r="T97">
        <v>69.599999999999994</v>
      </c>
      <c r="U97" s="156">
        <f t="shared" si="9"/>
        <v>233.44</v>
      </c>
      <c r="V97" s="154">
        <f t="shared" si="10"/>
        <v>0</v>
      </c>
      <c r="Y97">
        <f>BAWANA!AW97+BAWANA!AX97</f>
        <v>4.5599999999999996</v>
      </c>
      <c r="Z97">
        <f>BAWANA!BD97+BAWANA!BE97</f>
        <v>32</v>
      </c>
      <c r="AA97">
        <f>BAWANA!X97+BAWANA!Y97</f>
        <v>4.5599999999999996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233.44</v>
      </c>
      <c r="E98">
        <f>BAWANA!AM98</f>
        <v>0</v>
      </c>
      <c r="F98">
        <f t="shared" si="11"/>
        <v>256</v>
      </c>
      <c r="G98">
        <f t="shared" si="12"/>
        <v>233.44</v>
      </c>
      <c r="H98" s="154"/>
      <c r="I98">
        <f>BRPL_EOD!AK98+BRPL_EOD!AL98</f>
        <v>99.62</v>
      </c>
      <c r="J98">
        <f>BYPL_EOD!AK98+BYPL_EOD!AL98</f>
        <v>36.4</v>
      </c>
      <c r="K98">
        <f>MES_EOD!AK98+MES_EOD!AL98</f>
        <v>5.82</v>
      </c>
      <c r="L98">
        <f>NDMC_EOD!AK98+NDMC_EOD!AL98</f>
        <v>22</v>
      </c>
      <c r="M98">
        <f>TPDDL_EOD!AK98+TPDDL_EOD!AL98</f>
        <v>69.599999999999994</v>
      </c>
      <c r="N98">
        <f t="shared" si="7"/>
        <v>233.44</v>
      </c>
      <c r="O98" s="154">
        <f t="shared" si="8"/>
        <v>0</v>
      </c>
      <c r="P98">
        <v>99.62</v>
      </c>
      <c r="Q98">
        <v>36.4</v>
      </c>
      <c r="R98">
        <v>5.82</v>
      </c>
      <c r="S98">
        <v>22</v>
      </c>
      <c r="T98">
        <v>69.599999999999994</v>
      </c>
      <c r="U98" s="156">
        <f t="shared" si="9"/>
        <v>233.44</v>
      </c>
      <c r="V98" s="154">
        <f t="shared" si="10"/>
        <v>0</v>
      </c>
      <c r="Y98">
        <f>BAWANA!AW98+BAWANA!AX98</f>
        <v>4.5599999999999996</v>
      </c>
      <c r="Z98">
        <f>BAWANA!BD98+BAWANA!BE98</f>
        <v>32</v>
      </c>
      <c r="AA98">
        <f>BAWANA!X98+BAWANA!Y98</f>
        <v>4.5599999999999996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5.3583650000000027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5.3583650000000027</v>
      </c>
      <c r="H99" s="156"/>
      <c r="I99" s="156">
        <f t="shared" si="14"/>
        <v>2.0502849999999988</v>
      </c>
      <c r="J99" s="156">
        <f t="shared" si="14"/>
        <v>1.0437374999999987</v>
      </c>
      <c r="K99" s="156">
        <f t="shared" si="14"/>
        <v>0.13967999999999997</v>
      </c>
      <c r="L99" s="156">
        <f t="shared" si="14"/>
        <v>0.58474999999999988</v>
      </c>
      <c r="M99" s="156">
        <f t="shared" si="14"/>
        <v>1.5411525000000026</v>
      </c>
      <c r="N99" s="156">
        <f t="shared" si="14"/>
        <v>5.3596050000000011</v>
      </c>
      <c r="O99" s="156">
        <f t="shared" si="14"/>
        <v>-1.240000000000137E-3</v>
      </c>
      <c r="P99" s="156">
        <f t="shared" si="14"/>
        <v>2.0514146980584309</v>
      </c>
      <c r="Q99" s="156">
        <f t="shared" si="14"/>
        <v>1.044634379311782</v>
      </c>
      <c r="R99" s="156">
        <f t="shared" si="14"/>
        <v>0.13950854667704854</v>
      </c>
      <c r="S99" s="156">
        <f t="shared" si="14"/>
        <v>0.5834126815254953</v>
      </c>
      <c r="T99" s="156">
        <f t="shared" si="14"/>
        <v>1.5393946944272425</v>
      </c>
      <c r="U99" s="156">
        <f t="shared" si="14"/>
        <v>5.3583650000000027</v>
      </c>
      <c r="V99" s="156">
        <f t="shared" si="10"/>
        <v>0</v>
      </c>
      <c r="Y99" s="156">
        <f>SUM(Y3:Y98)/4000</f>
        <v>0.63101750000000145</v>
      </c>
      <c r="Z99" s="156">
        <f t="shared" ref="Z99:AD99" si="15">SUM(Z3:Z98)/4000</f>
        <v>0.50685750000000029</v>
      </c>
      <c r="AA99" s="156">
        <f t="shared" si="15"/>
        <v>0.63101750000000145</v>
      </c>
      <c r="AB99" s="156">
        <f t="shared" si="15"/>
        <v>0.50685750000000029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20"/>
      <c r="B2" t="s">
        <v>489</v>
      </c>
      <c r="C2" t="s">
        <v>490</v>
      </c>
      <c r="D2" t="s">
        <v>491</v>
      </c>
      <c r="E2" t="s">
        <v>493</v>
      </c>
      <c r="F2" t="s">
        <v>494</v>
      </c>
      <c r="G2" t="s">
        <v>495</v>
      </c>
      <c r="H2" t="s">
        <v>501</v>
      </c>
      <c r="I2" t="s">
        <v>502</v>
      </c>
      <c r="J2" t="s">
        <v>503</v>
      </c>
      <c r="K2" t="s">
        <v>504</v>
      </c>
      <c r="L2" t="s">
        <v>507</v>
      </c>
      <c r="M2" t="s">
        <v>514</v>
      </c>
      <c r="N2" t="s">
        <v>515</v>
      </c>
      <c r="O2" t="s">
        <v>516</v>
      </c>
      <c r="P2" t="s">
        <v>519</v>
      </c>
      <c r="Q2" t="s">
        <v>523</v>
      </c>
      <c r="R2" t="s">
        <v>524</v>
      </c>
      <c r="S2" t="s">
        <v>525</v>
      </c>
      <c r="T2" t="s">
        <v>526</v>
      </c>
      <c r="U2" t="s">
        <v>469</v>
      </c>
      <c r="V2" t="s">
        <v>454</v>
      </c>
      <c r="W2" t="s">
        <v>457</v>
      </c>
      <c r="Z2" t="s">
        <v>496</v>
      </c>
      <c r="AA2" t="s">
        <v>497</v>
      </c>
      <c r="AB2" t="s">
        <v>498</v>
      </c>
      <c r="AC2" t="s">
        <v>499</v>
      </c>
      <c r="AD2" t="s">
        <v>505</v>
      </c>
      <c r="AE2" t="s">
        <v>506</v>
      </c>
      <c r="AF2" t="s">
        <v>508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517</v>
      </c>
      <c r="AM2" t="s">
        <v>518</v>
      </c>
      <c r="AN2" t="s">
        <v>520</v>
      </c>
      <c r="AO2" t="s">
        <v>471</v>
      </c>
      <c r="AP2" t="s">
        <v>521</v>
      </c>
      <c r="AQ2" t="s">
        <v>522</v>
      </c>
      <c r="AR2" t="s">
        <v>527</v>
      </c>
      <c r="AS2" s="206" t="s">
        <v>528</v>
      </c>
      <c r="AT2" s="206" t="s">
        <v>453</v>
      </c>
      <c r="AU2" s="169"/>
      <c r="AV2" s="206" t="s">
        <v>488</v>
      </c>
      <c r="AW2" s="206" t="s">
        <v>492</v>
      </c>
      <c r="AX2" s="206" t="s">
        <v>500</v>
      </c>
      <c r="AY2" s="169"/>
      <c r="AZ2" s="169"/>
      <c r="BA2" s="220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35.174999999999997</v>
      </c>
      <c r="D3">
        <v>7.35</v>
      </c>
      <c r="E3">
        <v>0</v>
      </c>
      <c r="F3">
        <v>53.213999999999999</v>
      </c>
      <c r="G3">
        <v>16.29</v>
      </c>
      <c r="H3">
        <v>0</v>
      </c>
      <c r="I3">
        <v>53.155999999999999</v>
      </c>
      <c r="J3">
        <v>8.2200000000000006</v>
      </c>
      <c r="K3">
        <v>215.533727</v>
      </c>
      <c r="L3">
        <v>653.15250000000003</v>
      </c>
      <c r="M3">
        <v>72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281.25</v>
      </c>
      <c r="V3">
        <v>20.155000000000001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26.34008</v>
      </c>
      <c r="AC3">
        <v>19.35568</v>
      </c>
      <c r="AD3">
        <v>27.3447</v>
      </c>
      <c r="AE3">
        <v>49.436556000000003</v>
      </c>
      <c r="AF3">
        <v>19.72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0.76519999999999999</v>
      </c>
      <c r="AO3">
        <v>18.521999999999998</v>
      </c>
      <c r="AP3">
        <v>12.9381</v>
      </c>
      <c r="AQ3">
        <v>31.122</v>
      </c>
      <c r="AR3">
        <v>11.04</v>
      </c>
      <c r="AS3">
        <v>11.434200000000001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86.309999999999988</v>
      </c>
      <c r="BA3">
        <f>SUM(B3:AZ3)</f>
        <v>2593.8219989999998</v>
      </c>
      <c r="BD3">
        <v>22.05</v>
      </c>
      <c r="BE3">
        <v>8.67</v>
      </c>
      <c r="BF3">
        <v>2.34</v>
      </c>
      <c r="BG3">
        <v>0</v>
      </c>
      <c r="BH3">
        <v>6.94</v>
      </c>
      <c r="BI3">
        <v>8.15</v>
      </c>
      <c r="BJ3">
        <v>4.24</v>
      </c>
      <c r="BK3">
        <v>3.72</v>
      </c>
      <c r="BL3">
        <v>2.62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86.309999999999988</v>
      </c>
    </row>
    <row r="4" spans="1:75">
      <c r="A4" t="s">
        <v>46</v>
      </c>
      <c r="B4">
        <v>0</v>
      </c>
      <c r="C4">
        <v>35.174999999999997</v>
      </c>
      <c r="D4">
        <v>7.35</v>
      </c>
      <c r="E4">
        <v>0</v>
      </c>
      <c r="F4">
        <v>53.213999999999999</v>
      </c>
      <c r="G4">
        <v>16.29</v>
      </c>
      <c r="H4">
        <v>0</v>
      </c>
      <c r="I4">
        <v>53.155999999999999</v>
      </c>
      <c r="J4">
        <v>8.2200000000000006</v>
      </c>
      <c r="K4">
        <v>215.533727</v>
      </c>
      <c r="L4">
        <v>653.15250000000003</v>
      </c>
      <c r="M4">
        <v>72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281.25</v>
      </c>
      <c r="V4">
        <v>20.155000000000001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49.436556000000003</v>
      </c>
      <c r="AF4">
        <v>19.72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0.76519999999999999</v>
      </c>
      <c r="AO4">
        <v>18.521999999999998</v>
      </c>
      <c r="AP4">
        <v>12.9381</v>
      </c>
      <c r="AQ4">
        <v>31.122</v>
      </c>
      <c r="AR4">
        <v>11.04</v>
      </c>
      <c r="AS4">
        <v>11.434200000000001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86.309999999999988</v>
      </c>
      <c r="BA4">
        <f t="shared" ref="BA4:BA67" si="1">SUM(B4:AZ4)</f>
        <v>2593.8219989999998</v>
      </c>
      <c r="BD4">
        <v>22.05</v>
      </c>
      <c r="BE4">
        <v>8.67</v>
      </c>
      <c r="BF4">
        <v>2.34</v>
      </c>
      <c r="BG4">
        <v>0</v>
      </c>
      <c r="BH4">
        <v>6.94</v>
      </c>
      <c r="BI4">
        <v>8.15</v>
      </c>
      <c r="BJ4">
        <v>4.24</v>
      </c>
      <c r="BK4">
        <v>3.72</v>
      </c>
      <c r="BL4">
        <v>2.62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86.309999999999988</v>
      </c>
    </row>
    <row r="5" spans="1:75">
      <c r="A5" t="s">
        <v>47</v>
      </c>
      <c r="B5">
        <v>0</v>
      </c>
      <c r="C5">
        <v>35.174999999999997</v>
      </c>
      <c r="D5">
        <v>7.35</v>
      </c>
      <c r="E5">
        <v>0</v>
      </c>
      <c r="F5">
        <v>53.213999999999999</v>
      </c>
      <c r="G5">
        <v>16.29</v>
      </c>
      <c r="H5">
        <v>0</v>
      </c>
      <c r="I5">
        <v>53.155999999999999</v>
      </c>
      <c r="J5">
        <v>8.2200000000000006</v>
      </c>
      <c r="K5">
        <v>215.533727</v>
      </c>
      <c r="L5">
        <v>653.15250000000003</v>
      </c>
      <c r="M5">
        <v>72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306</v>
      </c>
      <c r="V5">
        <v>20.155000000000001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26.34008</v>
      </c>
      <c r="AC5">
        <v>19.35568</v>
      </c>
      <c r="AD5">
        <v>27.3447</v>
      </c>
      <c r="AE5">
        <v>49.436556000000003</v>
      </c>
      <c r="AF5">
        <v>19.72</v>
      </c>
      <c r="AG5">
        <v>19.1172</v>
      </c>
      <c r="AH5">
        <v>93.563599999999994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0.76519999999999999</v>
      </c>
      <c r="AO5">
        <v>18.521999999999998</v>
      </c>
      <c r="AP5">
        <v>12.9381</v>
      </c>
      <c r="AQ5">
        <v>31.122</v>
      </c>
      <c r="AR5">
        <v>11.04</v>
      </c>
      <c r="AS5">
        <v>11.434200000000001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86.309999999999988</v>
      </c>
      <c r="BA5">
        <f t="shared" si="1"/>
        <v>2595.1810990000004</v>
      </c>
      <c r="BD5">
        <v>22.05</v>
      </c>
      <c r="BE5">
        <v>8.67</v>
      </c>
      <c r="BF5">
        <v>2.34</v>
      </c>
      <c r="BG5">
        <v>0</v>
      </c>
      <c r="BH5">
        <v>6.94</v>
      </c>
      <c r="BI5">
        <v>8.15</v>
      </c>
      <c r="BJ5">
        <v>4.24</v>
      </c>
      <c r="BK5">
        <v>3.72</v>
      </c>
      <c r="BL5">
        <v>2.62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86.309999999999988</v>
      </c>
    </row>
    <row r="6" spans="1:75">
      <c r="A6" t="s">
        <v>48</v>
      </c>
      <c r="B6">
        <v>0</v>
      </c>
      <c r="C6">
        <v>35.174999999999997</v>
      </c>
      <c r="D6">
        <v>7.35</v>
      </c>
      <c r="E6">
        <v>0</v>
      </c>
      <c r="F6">
        <v>53.213999999999999</v>
      </c>
      <c r="G6">
        <v>16.29</v>
      </c>
      <c r="H6">
        <v>0</v>
      </c>
      <c r="I6">
        <v>53.155999999999999</v>
      </c>
      <c r="J6">
        <v>8.2200000000000006</v>
      </c>
      <c r="K6">
        <v>215.533727</v>
      </c>
      <c r="L6">
        <v>653.15250000000003</v>
      </c>
      <c r="M6">
        <v>72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315</v>
      </c>
      <c r="V6">
        <v>20.155000000000001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26.34008</v>
      </c>
      <c r="AC6">
        <v>19.35568</v>
      </c>
      <c r="AD6">
        <v>27.3447</v>
      </c>
      <c r="AE6">
        <v>49.436556000000003</v>
      </c>
      <c r="AF6">
        <v>19.72</v>
      </c>
      <c r="AG6">
        <v>19.1172</v>
      </c>
      <c r="AH6">
        <v>75.760000000000005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0.76519999999999999</v>
      </c>
      <c r="AO6">
        <v>18.521999999999998</v>
      </c>
      <c r="AP6">
        <v>12.9381</v>
      </c>
      <c r="AQ6">
        <v>31.122</v>
      </c>
      <c r="AR6">
        <v>15.456</v>
      </c>
      <c r="AS6">
        <v>15.87336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86.309999999999988</v>
      </c>
      <c r="BA6">
        <f t="shared" si="1"/>
        <v>2595.2326590000007</v>
      </c>
      <c r="BD6">
        <v>22.05</v>
      </c>
      <c r="BE6">
        <v>8.67</v>
      </c>
      <c r="BF6">
        <v>2.34</v>
      </c>
      <c r="BG6">
        <v>0</v>
      </c>
      <c r="BH6">
        <v>6.94</v>
      </c>
      <c r="BI6">
        <v>8.15</v>
      </c>
      <c r="BJ6">
        <v>4.24</v>
      </c>
      <c r="BK6">
        <v>3.72</v>
      </c>
      <c r="BL6">
        <v>2.62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86.309999999999988</v>
      </c>
    </row>
    <row r="7" spans="1:75">
      <c r="A7" t="s">
        <v>49</v>
      </c>
      <c r="B7">
        <v>0</v>
      </c>
      <c r="C7">
        <v>35.174999999999997</v>
      </c>
      <c r="D7">
        <v>7.35</v>
      </c>
      <c r="E7">
        <v>0</v>
      </c>
      <c r="F7">
        <v>53.213999999999999</v>
      </c>
      <c r="G7">
        <v>16.29</v>
      </c>
      <c r="H7">
        <v>0</v>
      </c>
      <c r="I7">
        <v>53.155999999999999</v>
      </c>
      <c r="J7">
        <v>8.2200000000000006</v>
      </c>
      <c r="K7">
        <v>215.533727</v>
      </c>
      <c r="L7">
        <v>653.15250000000003</v>
      </c>
      <c r="M7">
        <v>72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320.625</v>
      </c>
      <c r="V7">
        <v>20.155000000000001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26.34008</v>
      </c>
      <c r="AC7">
        <v>19.35568</v>
      </c>
      <c r="AD7">
        <v>27.3447</v>
      </c>
      <c r="AE7">
        <v>49.436556000000003</v>
      </c>
      <c r="AF7">
        <v>19.72</v>
      </c>
      <c r="AG7">
        <v>19.1172</v>
      </c>
      <c r="AH7">
        <v>70.172700000000006</v>
      </c>
      <c r="AI7">
        <v>0</v>
      </c>
      <c r="AJ7">
        <v>0</v>
      </c>
      <c r="AK7">
        <v>50.76</v>
      </c>
      <c r="AL7">
        <v>34.86</v>
      </c>
      <c r="AM7">
        <v>5.2786799999999996</v>
      </c>
      <c r="AN7">
        <v>0.76519999999999999</v>
      </c>
      <c r="AO7">
        <v>18.521999999999998</v>
      </c>
      <c r="AP7">
        <v>12.9381</v>
      </c>
      <c r="AQ7">
        <v>31.122</v>
      </c>
      <c r="AR7">
        <v>52.991999999999997</v>
      </c>
      <c r="AS7">
        <v>32.150280000000002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86.309999999999988</v>
      </c>
      <c r="BA7">
        <f t="shared" si="1"/>
        <v>2649.0832790000004</v>
      </c>
      <c r="BD7">
        <v>22.05</v>
      </c>
      <c r="BE7">
        <v>8.67</v>
      </c>
      <c r="BF7">
        <v>2.34</v>
      </c>
      <c r="BG7">
        <v>0</v>
      </c>
      <c r="BH7">
        <v>6.94</v>
      </c>
      <c r="BI7">
        <v>8.15</v>
      </c>
      <c r="BJ7">
        <v>4.24</v>
      </c>
      <c r="BK7">
        <v>3.72</v>
      </c>
      <c r="BL7">
        <v>2.62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86.309999999999988</v>
      </c>
    </row>
    <row r="8" spans="1:75">
      <c r="A8" t="s">
        <v>50</v>
      </c>
      <c r="B8">
        <v>0</v>
      </c>
      <c r="C8">
        <v>35.174999999999997</v>
      </c>
      <c r="D8">
        <v>7.35</v>
      </c>
      <c r="E8">
        <v>0</v>
      </c>
      <c r="F8">
        <v>53.213999999999999</v>
      </c>
      <c r="G8">
        <v>16.29</v>
      </c>
      <c r="H8">
        <v>0</v>
      </c>
      <c r="I8">
        <v>53.155999999999999</v>
      </c>
      <c r="J8">
        <v>8.2200000000000006</v>
      </c>
      <c r="K8">
        <v>215.533727</v>
      </c>
      <c r="L8">
        <v>653.15250000000003</v>
      </c>
      <c r="M8">
        <v>72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326.25</v>
      </c>
      <c r="V8">
        <v>20.155000000000001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27.3447</v>
      </c>
      <c r="AE8">
        <v>49.436556000000003</v>
      </c>
      <c r="AF8">
        <v>19.72</v>
      </c>
      <c r="AG8">
        <v>19.1172</v>
      </c>
      <c r="AH8">
        <v>61.555</v>
      </c>
      <c r="AI8">
        <v>0</v>
      </c>
      <c r="AJ8">
        <v>0</v>
      </c>
      <c r="AK8">
        <v>50.76</v>
      </c>
      <c r="AL8">
        <v>34.86</v>
      </c>
      <c r="AM8">
        <v>5.2786799999999996</v>
      </c>
      <c r="AN8">
        <v>0.76519999999999999</v>
      </c>
      <c r="AO8">
        <v>18.521999999999998</v>
      </c>
      <c r="AP8">
        <v>12.9381</v>
      </c>
      <c r="AQ8">
        <v>31.122</v>
      </c>
      <c r="AR8">
        <v>52.991999999999997</v>
      </c>
      <c r="AS8">
        <v>32.150280000000002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86.309999999999988</v>
      </c>
      <c r="BA8">
        <f t="shared" si="1"/>
        <v>2646.0905790000002</v>
      </c>
      <c r="BD8">
        <v>22.05</v>
      </c>
      <c r="BE8">
        <v>8.67</v>
      </c>
      <c r="BF8">
        <v>2.34</v>
      </c>
      <c r="BG8">
        <v>0</v>
      </c>
      <c r="BH8">
        <v>6.94</v>
      </c>
      <c r="BI8">
        <v>8.15</v>
      </c>
      <c r="BJ8">
        <v>4.24</v>
      </c>
      <c r="BK8">
        <v>3.72</v>
      </c>
      <c r="BL8">
        <v>2.62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86.309999999999988</v>
      </c>
    </row>
    <row r="9" spans="1:75">
      <c r="A9" t="s">
        <v>51</v>
      </c>
      <c r="B9">
        <v>0</v>
      </c>
      <c r="C9">
        <v>35.174999999999997</v>
      </c>
      <c r="D9">
        <v>7.35</v>
      </c>
      <c r="E9">
        <v>0</v>
      </c>
      <c r="F9">
        <v>53.213999999999999</v>
      </c>
      <c r="G9">
        <v>16.29</v>
      </c>
      <c r="H9">
        <v>0</v>
      </c>
      <c r="I9">
        <v>53.155999999999999</v>
      </c>
      <c r="J9">
        <v>8.2200000000000006</v>
      </c>
      <c r="K9">
        <v>215.533727</v>
      </c>
      <c r="L9">
        <v>653.15250000000003</v>
      </c>
      <c r="M9">
        <v>72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337.5</v>
      </c>
      <c r="V9">
        <v>20.155000000000001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27.3447</v>
      </c>
      <c r="AE9">
        <v>49.436556000000003</v>
      </c>
      <c r="AF9">
        <v>19.72</v>
      </c>
      <c r="AG9">
        <v>19.1172</v>
      </c>
      <c r="AH9">
        <v>46.781799999999997</v>
      </c>
      <c r="AI9">
        <v>0</v>
      </c>
      <c r="AJ9">
        <v>0</v>
      </c>
      <c r="AK9">
        <v>50.76</v>
      </c>
      <c r="AL9">
        <v>34.86</v>
      </c>
      <c r="AM9">
        <v>5.2786799999999996</v>
      </c>
      <c r="AN9">
        <v>0.76519999999999999</v>
      </c>
      <c r="AO9">
        <v>18.521999999999998</v>
      </c>
      <c r="AP9">
        <v>12.9381</v>
      </c>
      <c r="AQ9">
        <v>31.122</v>
      </c>
      <c r="AR9">
        <v>11.04</v>
      </c>
      <c r="AS9">
        <v>32.150280000000002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86.309999999999988</v>
      </c>
      <c r="BA9">
        <f t="shared" si="1"/>
        <v>2600.6153790000003</v>
      </c>
      <c r="BD9">
        <v>22.05</v>
      </c>
      <c r="BE9">
        <v>8.67</v>
      </c>
      <c r="BF9">
        <v>2.34</v>
      </c>
      <c r="BG9">
        <v>0</v>
      </c>
      <c r="BH9">
        <v>6.94</v>
      </c>
      <c r="BI9">
        <v>8.15</v>
      </c>
      <c r="BJ9">
        <v>4.24</v>
      </c>
      <c r="BK9">
        <v>3.72</v>
      </c>
      <c r="BL9">
        <v>2.62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86.309999999999988</v>
      </c>
    </row>
    <row r="10" spans="1:75">
      <c r="A10" t="s">
        <v>52</v>
      </c>
      <c r="B10">
        <v>0</v>
      </c>
      <c r="C10">
        <v>35.174999999999997</v>
      </c>
      <c r="D10">
        <v>7.35</v>
      </c>
      <c r="E10">
        <v>0</v>
      </c>
      <c r="F10">
        <v>53.213999999999999</v>
      </c>
      <c r="G10">
        <v>16.29</v>
      </c>
      <c r="H10">
        <v>0</v>
      </c>
      <c r="I10">
        <v>53.155999999999999</v>
      </c>
      <c r="J10">
        <v>8.2200000000000006</v>
      </c>
      <c r="K10">
        <v>215.533727</v>
      </c>
      <c r="L10">
        <v>653.15250000000003</v>
      </c>
      <c r="M10">
        <v>72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20.155000000000001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27.3447</v>
      </c>
      <c r="AE10">
        <v>49.436556000000003</v>
      </c>
      <c r="AF10">
        <v>19.72</v>
      </c>
      <c r="AG10">
        <v>19.1172</v>
      </c>
      <c r="AH10">
        <v>46.781799999999997</v>
      </c>
      <c r="AI10">
        <v>0</v>
      </c>
      <c r="AJ10">
        <v>0</v>
      </c>
      <c r="AK10">
        <v>50.76</v>
      </c>
      <c r="AL10">
        <v>34.86</v>
      </c>
      <c r="AM10">
        <v>5.2786799999999996</v>
      </c>
      <c r="AN10">
        <v>0.76519999999999999</v>
      </c>
      <c r="AO10">
        <v>18.521999999999998</v>
      </c>
      <c r="AP10">
        <v>12.9381</v>
      </c>
      <c r="AQ10">
        <v>31.122</v>
      </c>
      <c r="AR10">
        <v>11.04</v>
      </c>
      <c r="AS10">
        <v>32.150280000000002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86.309999999999988</v>
      </c>
      <c r="BA10">
        <f t="shared" si="1"/>
        <v>2612.0903789999998</v>
      </c>
      <c r="BD10">
        <v>22.05</v>
      </c>
      <c r="BE10">
        <v>8.67</v>
      </c>
      <c r="BF10">
        <v>2.34</v>
      </c>
      <c r="BG10">
        <v>0</v>
      </c>
      <c r="BH10">
        <v>6.94</v>
      </c>
      <c r="BI10">
        <v>8.15</v>
      </c>
      <c r="BJ10">
        <v>4.24</v>
      </c>
      <c r="BK10">
        <v>3.72</v>
      </c>
      <c r="BL10">
        <v>2.62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86.309999999999988</v>
      </c>
    </row>
    <row r="11" spans="1:75">
      <c r="A11" t="s">
        <v>53</v>
      </c>
      <c r="B11">
        <v>0</v>
      </c>
      <c r="C11">
        <v>35.49</v>
      </c>
      <c r="D11">
        <v>7.35</v>
      </c>
      <c r="E11">
        <v>0</v>
      </c>
      <c r="F11">
        <v>53.213999999999999</v>
      </c>
      <c r="G11">
        <v>16.29</v>
      </c>
      <c r="H11">
        <v>0</v>
      </c>
      <c r="I11">
        <v>53.155999999999999</v>
      </c>
      <c r="J11">
        <v>8.2200000000000006</v>
      </c>
      <c r="K11">
        <v>215.533727</v>
      </c>
      <c r="L11">
        <v>653.15250000000003</v>
      </c>
      <c r="M11">
        <v>72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20.155000000000001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27.3447</v>
      </c>
      <c r="AE11">
        <v>49.436556000000003</v>
      </c>
      <c r="AF11">
        <v>19.72</v>
      </c>
      <c r="AG11">
        <v>19.1172</v>
      </c>
      <c r="AH11">
        <v>46.781799999999997</v>
      </c>
      <c r="AI11">
        <v>0</v>
      </c>
      <c r="AJ11">
        <v>0</v>
      </c>
      <c r="AK11">
        <v>50.76</v>
      </c>
      <c r="AL11">
        <v>34.86</v>
      </c>
      <c r="AM11">
        <v>5.2786799999999996</v>
      </c>
      <c r="AN11">
        <v>0.76519999999999999</v>
      </c>
      <c r="AO11">
        <v>18.521999999999998</v>
      </c>
      <c r="AP11">
        <v>12.9381</v>
      </c>
      <c r="AQ11">
        <v>31.122</v>
      </c>
      <c r="AR11">
        <v>11.04</v>
      </c>
      <c r="AS11">
        <v>11.434200000000001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86.309999999999988</v>
      </c>
      <c r="BA11">
        <f t="shared" si="1"/>
        <v>2591.6892990000006</v>
      </c>
      <c r="BD11">
        <v>22.05</v>
      </c>
      <c r="BE11">
        <v>8.67</v>
      </c>
      <c r="BF11">
        <v>2.34</v>
      </c>
      <c r="BG11">
        <v>0</v>
      </c>
      <c r="BH11">
        <v>6.94</v>
      </c>
      <c r="BI11">
        <v>8.15</v>
      </c>
      <c r="BJ11">
        <v>4.24</v>
      </c>
      <c r="BK11">
        <v>3.72</v>
      </c>
      <c r="BL11">
        <v>2.62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86.309999999999988</v>
      </c>
    </row>
    <row r="12" spans="1:75">
      <c r="A12" t="s">
        <v>54</v>
      </c>
      <c r="B12">
        <v>0</v>
      </c>
      <c r="C12">
        <v>35.49</v>
      </c>
      <c r="D12">
        <v>7.35</v>
      </c>
      <c r="E12">
        <v>0</v>
      </c>
      <c r="F12">
        <v>53.213999999999999</v>
      </c>
      <c r="G12">
        <v>16.29</v>
      </c>
      <c r="H12">
        <v>0</v>
      </c>
      <c r="I12">
        <v>53.155999999999999</v>
      </c>
      <c r="J12">
        <v>8.2200000000000006</v>
      </c>
      <c r="K12">
        <v>215.533727</v>
      </c>
      <c r="L12">
        <v>653.15250000000003</v>
      </c>
      <c r="M12">
        <v>72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20.155000000000001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27.3447</v>
      </c>
      <c r="AE12">
        <v>49.436556000000003</v>
      </c>
      <c r="AF12">
        <v>19.72</v>
      </c>
      <c r="AG12">
        <v>19.1172</v>
      </c>
      <c r="AH12">
        <v>46.781799999999997</v>
      </c>
      <c r="AI12">
        <v>0</v>
      </c>
      <c r="AJ12">
        <v>0</v>
      </c>
      <c r="AK12">
        <v>50.76</v>
      </c>
      <c r="AL12">
        <v>34.86</v>
      </c>
      <c r="AM12">
        <v>5.2786799999999996</v>
      </c>
      <c r="AN12">
        <v>0.76519999999999999</v>
      </c>
      <c r="AO12">
        <v>18.521999999999998</v>
      </c>
      <c r="AP12">
        <v>12.9381</v>
      </c>
      <c r="AQ12">
        <v>31.122</v>
      </c>
      <c r="AR12">
        <v>11.04</v>
      </c>
      <c r="AS12">
        <v>11.434200000000001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86.309999999999988</v>
      </c>
      <c r="BA12">
        <f t="shared" si="1"/>
        <v>2591.6892990000006</v>
      </c>
      <c r="BD12">
        <v>22.05</v>
      </c>
      <c r="BE12">
        <v>8.67</v>
      </c>
      <c r="BF12">
        <v>2.34</v>
      </c>
      <c r="BG12">
        <v>0</v>
      </c>
      <c r="BH12">
        <v>6.94</v>
      </c>
      <c r="BI12">
        <v>8.15</v>
      </c>
      <c r="BJ12">
        <v>4.24</v>
      </c>
      <c r="BK12">
        <v>3.72</v>
      </c>
      <c r="BL12">
        <v>2.62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86.309999999999988</v>
      </c>
    </row>
    <row r="13" spans="1:75">
      <c r="A13" t="s">
        <v>55</v>
      </c>
      <c r="B13">
        <v>0</v>
      </c>
      <c r="C13">
        <v>35.49</v>
      </c>
      <c r="D13">
        <v>7.35</v>
      </c>
      <c r="E13">
        <v>0</v>
      </c>
      <c r="F13">
        <v>53.213999999999999</v>
      </c>
      <c r="G13">
        <v>16.29</v>
      </c>
      <c r="H13">
        <v>0</v>
      </c>
      <c r="I13">
        <v>53.155999999999999</v>
      </c>
      <c r="J13">
        <v>8.2200000000000006</v>
      </c>
      <c r="K13">
        <v>215.533727</v>
      </c>
      <c r="L13">
        <v>653.15250000000003</v>
      </c>
      <c r="M13">
        <v>72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20.155000000000001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27.3447</v>
      </c>
      <c r="AE13">
        <v>49.436556000000003</v>
      </c>
      <c r="AF13">
        <v>19.72</v>
      </c>
      <c r="AG13">
        <v>19.1172</v>
      </c>
      <c r="AH13">
        <v>46.781799999999997</v>
      </c>
      <c r="AI13">
        <v>0</v>
      </c>
      <c r="AJ13">
        <v>0</v>
      </c>
      <c r="AK13">
        <v>50.76</v>
      </c>
      <c r="AL13">
        <v>34.86</v>
      </c>
      <c r="AM13">
        <v>5.2786799999999996</v>
      </c>
      <c r="AN13">
        <v>0.76519999999999999</v>
      </c>
      <c r="AO13">
        <v>18.521999999999998</v>
      </c>
      <c r="AP13">
        <v>12.9381</v>
      </c>
      <c r="AQ13">
        <v>31.122</v>
      </c>
      <c r="AR13">
        <v>11.04</v>
      </c>
      <c r="AS13">
        <v>11.434200000000001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86.309999999999988</v>
      </c>
      <c r="BA13">
        <f t="shared" si="1"/>
        <v>2591.6892990000006</v>
      </c>
      <c r="BD13">
        <v>22.05</v>
      </c>
      <c r="BE13">
        <v>8.67</v>
      </c>
      <c r="BF13">
        <v>2.34</v>
      </c>
      <c r="BG13">
        <v>0</v>
      </c>
      <c r="BH13">
        <v>6.94</v>
      </c>
      <c r="BI13">
        <v>8.15</v>
      </c>
      <c r="BJ13">
        <v>4.24</v>
      </c>
      <c r="BK13">
        <v>3.72</v>
      </c>
      <c r="BL13">
        <v>2.62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86.309999999999988</v>
      </c>
    </row>
    <row r="14" spans="1:75">
      <c r="A14" t="s">
        <v>56</v>
      </c>
      <c r="B14">
        <v>0</v>
      </c>
      <c r="C14">
        <v>35.49</v>
      </c>
      <c r="D14">
        <v>7.35</v>
      </c>
      <c r="E14">
        <v>0</v>
      </c>
      <c r="F14">
        <v>53.213999999999999</v>
      </c>
      <c r="G14">
        <v>16.29</v>
      </c>
      <c r="H14">
        <v>0</v>
      </c>
      <c r="I14">
        <v>53.155999999999999</v>
      </c>
      <c r="J14">
        <v>8.2200000000000006</v>
      </c>
      <c r="K14">
        <v>215.533727</v>
      </c>
      <c r="L14">
        <v>653.15250000000003</v>
      </c>
      <c r="M14">
        <v>72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20.155000000000001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27.3447</v>
      </c>
      <c r="AE14">
        <v>49.436556000000003</v>
      </c>
      <c r="AF14">
        <v>19.72</v>
      </c>
      <c r="AG14">
        <v>19.1172</v>
      </c>
      <c r="AH14">
        <v>46.781799999999997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0.76519999999999999</v>
      </c>
      <c r="AO14">
        <v>18.521999999999998</v>
      </c>
      <c r="AP14">
        <v>12.9381</v>
      </c>
      <c r="AQ14">
        <v>31.122</v>
      </c>
      <c r="AR14">
        <v>11.04</v>
      </c>
      <c r="AS14">
        <v>11.434200000000001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86.309999999999988</v>
      </c>
      <c r="BA14">
        <f t="shared" si="1"/>
        <v>2591.6892990000006</v>
      </c>
      <c r="BD14">
        <v>22.05</v>
      </c>
      <c r="BE14">
        <v>8.67</v>
      </c>
      <c r="BF14">
        <v>2.34</v>
      </c>
      <c r="BG14">
        <v>0</v>
      </c>
      <c r="BH14">
        <v>6.94</v>
      </c>
      <c r="BI14">
        <v>8.15</v>
      </c>
      <c r="BJ14">
        <v>4.24</v>
      </c>
      <c r="BK14">
        <v>3.72</v>
      </c>
      <c r="BL14">
        <v>2.62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86.309999999999988</v>
      </c>
    </row>
    <row r="15" spans="1:75">
      <c r="A15" t="s">
        <v>57</v>
      </c>
      <c r="B15">
        <v>0</v>
      </c>
      <c r="C15">
        <v>35.49</v>
      </c>
      <c r="D15">
        <v>7.35</v>
      </c>
      <c r="E15">
        <v>0</v>
      </c>
      <c r="F15">
        <v>53.213999999999999</v>
      </c>
      <c r="G15">
        <v>16.29</v>
      </c>
      <c r="H15">
        <v>0</v>
      </c>
      <c r="I15">
        <v>53.155999999999999</v>
      </c>
      <c r="J15">
        <v>8.2200000000000006</v>
      </c>
      <c r="K15">
        <v>215.533727</v>
      </c>
      <c r="L15">
        <v>653.15250000000003</v>
      </c>
      <c r="M15">
        <v>75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20.155000000000001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19.35568</v>
      </c>
      <c r="AD15">
        <v>27.3447</v>
      </c>
      <c r="AE15">
        <v>49.436556000000003</v>
      </c>
      <c r="AF15">
        <v>18.734000000000002</v>
      </c>
      <c r="AG15">
        <v>19.1172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0.76519999999999999</v>
      </c>
      <c r="AO15">
        <v>18.521999999999998</v>
      </c>
      <c r="AP15">
        <v>11.529</v>
      </c>
      <c r="AQ15">
        <v>31.122</v>
      </c>
      <c r="AR15">
        <v>13.247999999999999</v>
      </c>
      <c r="AS15">
        <v>11.434200000000001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86.309999999999988</v>
      </c>
      <c r="BA15">
        <f t="shared" si="1"/>
        <v>2569.6055190000006</v>
      </c>
      <c r="BD15">
        <v>22.05</v>
      </c>
      <c r="BE15">
        <v>8.67</v>
      </c>
      <c r="BF15">
        <v>2.34</v>
      </c>
      <c r="BG15">
        <v>0</v>
      </c>
      <c r="BH15">
        <v>6.94</v>
      </c>
      <c r="BI15">
        <v>8.15</v>
      </c>
      <c r="BJ15">
        <v>4.24</v>
      </c>
      <c r="BK15">
        <v>3.72</v>
      </c>
      <c r="BL15">
        <v>2.62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86.309999999999988</v>
      </c>
    </row>
    <row r="16" spans="1:75">
      <c r="A16" t="s">
        <v>58</v>
      </c>
      <c r="B16">
        <v>0</v>
      </c>
      <c r="C16">
        <v>35.49</v>
      </c>
      <c r="D16">
        <v>7.35</v>
      </c>
      <c r="E16">
        <v>0</v>
      </c>
      <c r="F16">
        <v>53.213999999999999</v>
      </c>
      <c r="G16">
        <v>16.29</v>
      </c>
      <c r="H16">
        <v>0</v>
      </c>
      <c r="I16">
        <v>53.155999999999999</v>
      </c>
      <c r="J16">
        <v>8.2200000000000006</v>
      </c>
      <c r="K16">
        <v>215.533727</v>
      </c>
      <c r="L16">
        <v>653.15250000000003</v>
      </c>
      <c r="M16">
        <v>75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20.155000000000001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19.35568</v>
      </c>
      <c r="AD16">
        <v>27.3447</v>
      </c>
      <c r="AE16">
        <v>49.436556000000003</v>
      </c>
      <c r="AF16">
        <v>18.734000000000002</v>
      </c>
      <c r="AG16">
        <v>19.1172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0.76519999999999999</v>
      </c>
      <c r="AO16">
        <v>18.521999999999998</v>
      </c>
      <c r="AP16">
        <v>11.529</v>
      </c>
      <c r="AQ16">
        <v>31.122</v>
      </c>
      <c r="AR16">
        <v>13.247999999999999</v>
      </c>
      <c r="AS16">
        <v>11.434200000000001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86.309999999999988</v>
      </c>
      <c r="BA16">
        <f t="shared" si="1"/>
        <v>2569.6055190000006</v>
      </c>
      <c r="BD16">
        <v>22.05</v>
      </c>
      <c r="BE16">
        <v>8.67</v>
      </c>
      <c r="BF16">
        <v>2.34</v>
      </c>
      <c r="BG16">
        <v>0</v>
      </c>
      <c r="BH16">
        <v>6.94</v>
      </c>
      <c r="BI16">
        <v>8.15</v>
      </c>
      <c r="BJ16">
        <v>4.24</v>
      </c>
      <c r="BK16">
        <v>3.72</v>
      </c>
      <c r="BL16">
        <v>2.62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86.309999999999988</v>
      </c>
    </row>
    <row r="17" spans="1:75">
      <c r="A17" t="s">
        <v>59</v>
      </c>
      <c r="B17">
        <v>0</v>
      </c>
      <c r="C17">
        <v>35.49</v>
      </c>
      <c r="D17">
        <v>7.35</v>
      </c>
      <c r="E17">
        <v>0</v>
      </c>
      <c r="F17">
        <v>53.213999999999999</v>
      </c>
      <c r="G17">
        <v>16.29</v>
      </c>
      <c r="H17">
        <v>0</v>
      </c>
      <c r="I17">
        <v>53.155999999999999</v>
      </c>
      <c r="J17">
        <v>8.2200000000000006</v>
      </c>
      <c r="K17">
        <v>215.533727</v>
      </c>
      <c r="L17">
        <v>653.15250000000003</v>
      </c>
      <c r="M17">
        <v>75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20.155000000000001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19.35568</v>
      </c>
      <c r="AD17">
        <v>27.3447</v>
      </c>
      <c r="AE17">
        <v>49.436556000000003</v>
      </c>
      <c r="AF17">
        <v>18.734000000000002</v>
      </c>
      <c r="AG17">
        <v>19.1172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0.76519999999999999</v>
      </c>
      <c r="AO17">
        <v>18.521999999999998</v>
      </c>
      <c r="AP17">
        <v>11.529</v>
      </c>
      <c r="AQ17">
        <v>31.122</v>
      </c>
      <c r="AR17">
        <v>13.247999999999999</v>
      </c>
      <c r="AS17">
        <v>11.434200000000001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86.309999999999988</v>
      </c>
      <c r="BA17">
        <f t="shared" si="1"/>
        <v>2569.6055190000006</v>
      </c>
      <c r="BD17">
        <v>22.05</v>
      </c>
      <c r="BE17">
        <v>8.67</v>
      </c>
      <c r="BF17">
        <v>2.34</v>
      </c>
      <c r="BG17">
        <v>0</v>
      </c>
      <c r="BH17">
        <v>6.94</v>
      </c>
      <c r="BI17">
        <v>8.15</v>
      </c>
      <c r="BJ17">
        <v>4.24</v>
      </c>
      <c r="BK17">
        <v>3.72</v>
      </c>
      <c r="BL17">
        <v>2.62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86.309999999999988</v>
      </c>
    </row>
    <row r="18" spans="1:75">
      <c r="A18" t="s">
        <v>60</v>
      </c>
      <c r="B18">
        <v>0</v>
      </c>
      <c r="C18">
        <v>35.49</v>
      </c>
      <c r="D18">
        <v>7.35</v>
      </c>
      <c r="E18">
        <v>0</v>
      </c>
      <c r="F18">
        <v>53.213999999999999</v>
      </c>
      <c r="G18">
        <v>16.29</v>
      </c>
      <c r="H18">
        <v>0</v>
      </c>
      <c r="I18">
        <v>53.155999999999999</v>
      </c>
      <c r="J18">
        <v>8.2200000000000006</v>
      </c>
      <c r="K18">
        <v>215.533727</v>
      </c>
      <c r="L18">
        <v>653.15250000000003</v>
      </c>
      <c r="M18">
        <v>75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20.155000000000001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27.3447</v>
      </c>
      <c r="AE18">
        <v>49.436556000000003</v>
      </c>
      <c r="AF18">
        <v>18.734000000000002</v>
      </c>
      <c r="AG18">
        <v>19.1172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0.76519999999999999</v>
      </c>
      <c r="AO18">
        <v>18.521999999999998</v>
      </c>
      <c r="AP18">
        <v>11.529</v>
      </c>
      <c r="AQ18">
        <v>31.122</v>
      </c>
      <c r="AR18">
        <v>13.247999999999999</v>
      </c>
      <c r="AS18">
        <v>11.434200000000001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86.309999999999988</v>
      </c>
      <c r="BA18">
        <f t="shared" si="1"/>
        <v>2582.8821990000006</v>
      </c>
      <c r="BD18">
        <v>22.05</v>
      </c>
      <c r="BE18">
        <v>8.67</v>
      </c>
      <c r="BF18">
        <v>2.34</v>
      </c>
      <c r="BG18">
        <v>0</v>
      </c>
      <c r="BH18">
        <v>6.94</v>
      </c>
      <c r="BI18">
        <v>8.15</v>
      </c>
      <c r="BJ18">
        <v>4.24</v>
      </c>
      <c r="BK18">
        <v>3.72</v>
      </c>
      <c r="BL18">
        <v>2.62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86.309999999999988</v>
      </c>
    </row>
    <row r="19" spans="1:75">
      <c r="A19" t="s">
        <v>61</v>
      </c>
      <c r="B19">
        <v>0</v>
      </c>
      <c r="C19">
        <v>35.49</v>
      </c>
      <c r="D19">
        <v>7.35</v>
      </c>
      <c r="E19">
        <v>0</v>
      </c>
      <c r="F19">
        <v>53.213999999999999</v>
      </c>
      <c r="G19">
        <v>16.29</v>
      </c>
      <c r="H19">
        <v>0</v>
      </c>
      <c r="I19">
        <v>53.155999999999999</v>
      </c>
      <c r="J19">
        <v>8.2200000000000006</v>
      </c>
      <c r="K19">
        <v>215.533727</v>
      </c>
      <c r="L19">
        <v>653.15250000000003</v>
      </c>
      <c r="M19">
        <v>75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20.155000000000001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27.3447</v>
      </c>
      <c r="AE19">
        <v>49.436556000000003</v>
      </c>
      <c r="AF19">
        <v>18.734000000000002</v>
      </c>
      <c r="AG19">
        <v>19.1172</v>
      </c>
      <c r="AH19">
        <v>70.172700000000006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0.76519999999999999</v>
      </c>
      <c r="AO19">
        <v>18.521999999999998</v>
      </c>
      <c r="AP19">
        <v>11.529</v>
      </c>
      <c r="AQ19">
        <v>31.122</v>
      </c>
      <c r="AR19">
        <v>13.247999999999999</v>
      </c>
      <c r="AS19">
        <v>11.434200000000001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86.309999999999988</v>
      </c>
      <c r="BA19">
        <f t="shared" si="1"/>
        <v>2606.2730990000005</v>
      </c>
      <c r="BD19">
        <v>22.05</v>
      </c>
      <c r="BE19">
        <v>8.67</v>
      </c>
      <c r="BF19">
        <v>2.34</v>
      </c>
      <c r="BG19">
        <v>0</v>
      </c>
      <c r="BH19">
        <v>6.94</v>
      </c>
      <c r="BI19">
        <v>8.15</v>
      </c>
      <c r="BJ19">
        <v>4.24</v>
      </c>
      <c r="BK19">
        <v>3.72</v>
      </c>
      <c r="BL19">
        <v>2.62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86.309999999999988</v>
      </c>
    </row>
    <row r="20" spans="1:75">
      <c r="A20" t="s">
        <v>62</v>
      </c>
      <c r="B20">
        <v>0</v>
      </c>
      <c r="C20">
        <v>35.49</v>
      </c>
      <c r="D20">
        <v>7.35</v>
      </c>
      <c r="E20">
        <v>0</v>
      </c>
      <c r="F20">
        <v>53.213999999999999</v>
      </c>
      <c r="G20">
        <v>16.29</v>
      </c>
      <c r="H20">
        <v>0</v>
      </c>
      <c r="I20">
        <v>53.155999999999999</v>
      </c>
      <c r="J20">
        <v>8.2200000000000006</v>
      </c>
      <c r="K20">
        <v>215.533727</v>
      </c>
      <c r="L20">
        <v>653.15250000000003</v>
      </c>
      <c r="M20">
        <v>75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20.155000000000001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27.3447</v>
      </c>
      <c r="AE20">
        <v>49.436556000000003</v>
      </c>
      <c r="AF20">
        <v>18.734000000000002</v>
      </c>
      <c r="AG20">
        <v>19.1172</v>
      </c>
      <c r="AH20">
        <v>70.172700000000006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0.76519999999999999</v>
      </c>
      <c r="AO20">
        <v>18.521999999999998</v>
      </c>
      <c r="AP20">
        <v>11.529</v>
      </c>
      <c r="AQ20">
        <v>31.122</v>
      </c>
      <c r="AR20">
        <v>13.247999999999999</v>
      </c>
      <c r="AS20">
        <v>11.434200000000001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86.309999999999988</v>
      </c>
      <c r="BA20">
        <f t="shared" si="1"/>
        <v>2606.2730990000005</v>
      </c>
      <c r="BD20">
        <v>22.05</v>
      </c>
      <c r="BE20">
        <v>8.67</v>
      </c>
      <c r="BF20">
        <v>2.34</v>
      </c>
      <c r="BG20">
        <v>0</v>
      </c>
      <c r="BH20">
        <v>6.94</v>
      </c>
      <c r="BI20">
        <v>8.15</v>
      </c>
      <c r="BJ20">
        <v>4.24</v>
      </c>
      <c r="BK20">
        <v>3.72</v>
      </c>
      <c r="BL20">
        <v>2.62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86.309999999999988</v>
      </c>
    </row>
    <row r="21" spans="1:75">
      <c r="A21" t="s">
        <v>63</v>
      </c>
      <c r="B21">
        <v>0</v>
      </c>
      <c r="C21">
        <v>35.49</v>
      </c>
      <c r="D21">
        <v>7.35</v>
      </c>
      <c r="E21">
        <v>0</v>
      </c>
      <c r="F21">
        <v>53.213999999999999</v>
      </c>
      <c r="G21">
        <v>16.29</v>
      </c>
      <c r="H21">
        <v>0</v>
      </c>
      <c r="I21">
        <v>53.155999999999999</v>
      </c>
      <c r="J21">
        <v>8.2200000000000006</v>
      </c>
      <c r="K21">
        <v>215.533727</v>
      </c>
      <c r="L21">
        <v>653.15250000000003</v>
      </c>
      <c r="M21">
        <v>75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20.155000000000001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27.3447</v>
      </c>
      <c r="AE21">
        <v>49.436556000000003</v>
      </c>
      <c r="AF21">
        <v>18.734000000000002</v>
      </c>
      <c r="AG21">
        <v>19.1172</v>
      </c>
      <c r="AH21">
        <v>70.172700000000006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0.76519999999999999</v>
      </c>
      <c r="AO21">
        <v>18.521999999999998</v>
      </c>
      <c r="AP21">
        <v>11.529</v>
      </c>
      <c r="AQ21">
        <v>31.122</v>
      </c>
      <c r="AR21">
        <v>13.247999999999999</v>
      </c>
      <c r="AS21">
        <v>10.7616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86.309999999999988</v>
      </c>
      <c r="BA21">
        <f t="shared" si="1"/>
        <v>2605.6004990000001</v>
      </c>
      <c r="BD21">
        <v>22.05</v>
      </c>
      <c r="BE21">
        <v>8.67</v>
      </c>
      <c r="BF21">
        <v>2.34</v>
      </c>
      <c r="BG21">
        <v>0</v>
      </c>
      <c r="BH21">
        <v>6.94</v>
      </c>
      <c r="BI21">
        <v>8.15</v>
      </c>
      <c r="BJ21">
        <v>4.24</v>
      </c>
      <c r="BK21">
        <v>3.72</v>
      </c>
      <c r="BL21">
        <v>2.62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86.309999999999988</v>
      </c>
    </row>
    <row r="22" spans="1:75">
      <c r="A22" t="s">
        <v>64</v>
      </c>
      <c r="B22">
        <v>0</v>
      </c>
      <c r="C22">
        <v>35.49</v>
      </c>
      <c r="D22">
        <v>7.35</v>
      </c>
      <c r="E22">
        <v>0</v>
      </c>
      <c r="F22">
        <v>53.213999999999999</v>
      </c>
      <c r="G22">
        <v>16.29</v>
      </c>
      <c r="H22">
        <v>0</v>
      </c>
      <c r="I22">
        <v>53.155999999999999</v>
      </c>
      <c r="J22">
        <v>8.2200000000000006</v>
      </c>
      <c r="K22">
        <v>215.533727</v>
      </c>
      <c r="L22">
        <v>653.15250000000003</v>
      </c>
      <c r="M22">
        <v>75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20.155000000000001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27.3447</v>
      </c>
      <c r="AE22">
        <v>49.436556000000003</v>
      </c>
      <c r="AF22">
        <v>18.734000000000002</v>
      </c>
      <c r="AG22">
        <v>19.1172</v>
      </c>
      <c r="AH22">
        <v>70.172700000000006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0.76519999999999999</v>
      </c>
      <c r="AO22">
        <v>18.521999999999998</v>
      </c>
      <c r="AP22">
        <v>11.529</v>
      </c>
      <c r="AQ22">
        <v>31.122</v>
      </c>
      <c r="AR22">
        <v>13.247999999999999</v>
      </c>
      <c r="AS22">
        <v>10.7616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86.309999999999988</v>
      </c>
      <c r="BA22">
        <f t="shared" si="1"/>
        <v>2605.6004990000001</v>
      </c>
      <c r="BD22">
        <v>22.05</v>
      </c>
      <c r="BE22">
        <v>8.67</v>
      </c>
      <c r="BF22">
        <v>2.34</v>
      </c>
      <c r="BG22">
        <v>0</v>
      </c>
      <c r="BH22">
        <v>6.94</v>
      </c>
      <c r="BI22">
        <v>8.15</v>
      </c>
      <c r="BJ22">
        <v>4.24</v>
      </c>
      <c r="BK22">
        <v>3.72</v>
      </c>
      <c r="BL22">
        <v>2.62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86.309999999999988</v>
      </c>
    </row>
    <row r="23" spans="1:75">
      <c r="A23" t="s">
        <v>65</v>
      </c>
      <c r="B23">
        <v>0</v>
      </c>
      <c r="C23">
        <v>35.49</v>
      </c>
      <c r="D23">
        <v>7.35</v>
      </c>
      <c r="E23">
        <v>0</v>
      </c>
      <c r="F23">
        <v>53.213999999999999</v>
      </c>
      <c r="G23">
        <v>16.29</v>
      </c>
      <c r="H23">
        <v>0</v>
      </c>
      <c r="I23">
        <v>41.648000000000003</v>
      </c>
      <c r="J23">
        <v>19.728000000000002</v>
      </c>
      <c r="K23">
        <v>215.533727</v>
      </c>
      <c r="L23">
        <v>653.15250000000003</v>
      </c>
      <c r="M23">
        <v>75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0</v>
      </c>
      <c r="AB23">
        <v>26.34008</v>
      </c>
      <c r="AC23">
        <v>19.35568</v>
      </c>
      <c r="AD23">
        <v>27.3447</v>
      </c>
      <c r="AE23">
        <v>49.436556000000003</v>
      </c>
      <c r="AF23">
        <v>18.734000000000002</v>
      </c>
      <c r="AG23">
        <v>19.1172</v>
      </c>
      <c r="AH23">
        <v>70.172700000000006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0.76519999999999999</v>
      </c>
      <c r="AO23">
        <v>18.521999999999998</v>
      </c>
      <c r="AP23">
        <v>11.529</v>
      </c>
      <c r="AQ23">
        <v>31.122</v>
      </c>
      <c r="AR23">
        <v>13.247999999999999</v>
      </c>
      <c r="AS23">
        <v>10.7616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86.309999999999988</v>
      </c>
      <c r="BA23">
        <f t="shared" si="1"/>
        <v>2615.9136489999992</v>
      </c>
      <c r="BD23">
        <v>22.05</v>
      </c>
      <c r="BE23">
        <v>8.67</v>
      </c>
      <c r="BF23">
        <v>2.34</v>
      </c>
      <c r="BG23">
        <v>0</v>
      </c>
      <c r="BH23">
        <v>6.94</v>
      </c>
      <c r="BI23">
        <v>8.15</v>
      </c>
      <c r="BJ23">
        <v>4.24</v>
      </c>
      <c r="BK23">
        <v>3.72</v>
      </c>
      <c r="BL23">
        <v>2.62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86.309999999999988</v>
      </c>
    </row>
    <row r="24" spans="1:75">
      <c r="A24" t="s">
        <v>66</v>
      </c>
      <c r="B24">
        <v>0</v>
      </c>
      <c r="C24">
        <v>35.49</v>
      </c>
      <c r="D24">
        <v>7.35</v>
      </c>
      <c r="E24">
        <v>0</v>
      </c>
      <c r="F24">
        <v>53.213999999999999</v>
      </c>
      <c r="G24">
        <v>16.29</v>
      </c>
      <c r="H24">
        <v>0</v>
      </c>
      <c r="I24">
        <v>41.648000000000003</v>
      </c>
      <c r="J24">
        <v>19.728000000000002</v>
      </c>
      <c r="K24">
        <v>215.533727</v>
      </c>
      <c r="L24">
        <v>653.15250000000003</v>
      </c>
      <c r="M24">
        <v>75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0</v>
      </c>
      <c r="AB24">
        <v>26.34008</v>
      </c>
      <c r="AC24">
        <v>19.35568</v>
      </c>
      <c r="AD24">
        <v>27.3447</v>
      </c>
      <c r="AE24">
        <v>49.436556000000003</v>
      </c>
      <c r="AF24">
        <v>18.734000000000002</v>
      </c>
      <c r="AG24">
        <v>19.1172</v>
      </c>
      <c r="AH24">
        <v>80.495000000000005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0.76519999999999999</v>
      </c>
      <c r="AO24">
        <v>18.521999999999998</v>
      </c>
      <c r="AP24">
        <v>11.529</v>
      </c>
      <c r="AQ24">
        <v>31.122</v>
      </c>
      <c r="AR24">
        <v>13.247999999999999</v>
      </c>
      <c r="AS24">
        <v>10.7616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86.309999999999988</v>
      </c>
      <c r="BA24">
        <f t="shared" si="1"/>
        <v>2626.235948999999</v>
      </c>
      <c r="BD24">
        <v>22.05</v>
      </c>
      <c r="BE24">
        <v>8.67</v>
      </c>
      <c r="BF24">
        <v>2.34</v>
      </c>
      <c r="BG24">
        <v>0</v>
      </c>
      <c r="BH24">
        <v>6.94</v>
      </c>
      <c r="BI24">
        <v>8.15</v>
      </c>
      <c r="BJ24">
        <v>4.24</v>
      </c>
      <c r="BK24">
        <v>3.72</v>
      </c>
      <c r="BL24">
        <v>2.62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86.309999999999988</v>
      </c>
    </row>
    <row r="25" spans="1:75">
      <c r="A25" t="s">
        <v>67</v>
      </c>
      <c r="B25">
        <v>0</v>
      </c>
      <c r="C25">
        <v>35.49</v>
      </c>
      <c r="D25">
        <v>7.35</v>
      </c>
      <c r="E25">
        <v>0</v>
      </c>
      <c r="F25">
        <v>53.213999999999999</v>
      </c>
      <c r="G25">
        <v>16.29</v>
      </c>
      <c r="H25">
        <v>0</v>
      </c>
      <c r="I25">
        <v>41.648000000000003</v>
      </c>
      <c r="J25">
        <v>19.728000000000002</v>
      </c>
      <c r="K25">
        <v>215.533727</v>
      </c>
      <c r="L25">
        <v>653.15250000000003</v>
      </c>
      <c r="M25">
        <v>75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14.04936</v>
      </c>
      <c r="AB25">
        <v>26.34008</v>
      </c>
      <c r="AC25">
        <v>19.35568</v>
      </c>
      <c r="AD25">
        <v>27.3447</v>
      </c>
      <c r="AE25">
        <v>49.436556000000003</v>
      </c>
      <c r="AF25">
        <v>18.734000000000002</v>
      </c>
      <c r="AG25">
        <v>19.1172</v>
      </c>
      <c r="AH25">
        <v>89.965000000000003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0.76519999999999999</v>
      </c>
      <c r="AO25">
        <v>18.521999999999998</v>
      </c>
      <c r="AP25">
        <v>11.529</v>
      </c>
      <c r="AQ25">
        <v>46.683</v>
      </c>
      <c r="AR25">
        <v>13.247999999999999</v>
      </c>
      <c r="AS25">
        <v>10.7616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86.36999999999999</v>
      </c>
      <c r="BA25">
        <f t="shared" si="1"/>
        <v>2673.8374889999991</v>
      </c>
      <c r="BD25">
        <v>22.05</v>
      </c>
      <c r="BE25">
        <v>8.67</v>
      </c>
      <c r="BF25">
        <v>2.4</v>
      </c>
      <c r="BG25">
        <v>0</v>
      </c>
      <c r="BH25">
        <v>6.94</v>
      </c>
      <c r="BI25">
        <v>8.15</v>
      </c>
      <c r="BJ25">
        <v>4.24</v>
      </c>
      <c r="BK25">
        <v>3.72</v>
      </c>
      <c r="BL25">
        <v>2.62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86.36999999999999</v>
      </c>
    </row>
    <row r="26" spans="1:75">
      <c r="A26" t="s">
        <v>68</v>
      </c>
      <c r="B26">
        <v>0</v>
      </c>
      <c r="C26">
        <v>35.49</v>
      </c>
      <c r="D26">
        <v>7.35</v>
      </c>
      <c r="E26">
        <v>0</v>
      </c>
      <c r="F26">
        <v>53.213999999999999</v>
      </c>
      <c r="G26">
        <v>16.29</v>
      </c>
      <c r="H26">
        <v>0</v>
      </c>
      <c r="I26">
        <v>41.648000000000003</v>
      </c>
      <c r="J26">
        <v>19.728000000000002</v>
      </c>
      <c r="K26">
        <v>215.533727</v>
      </c>
      <c r="L26">
        <v>653.15250000000003</v>
      </c>
      <c r="M26">
        <v>75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14.04936</v>
      </c>
      <c r="AB26">
        <v>26.34008</v>
      </c>
      <c r="AC26">
        <v>19.35568</v>
      </c>
      <c r="AD26">
        <v>27.3447</v>
      </c>
      <c r="AE26">
        <v>49.436556000000003</v>
      </c>
      <c r="AF26">
        <v>18.734000000000002</v>
      </c>
      <c r="AG26">
        <v>19.1172</v>
      </c>
      <c r="AH26">
        <v>116.9545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0.76519999999999999</v>
      </c>
      <c r="AO26">
        <v>18.521999999999998</v>
      </c>
      <c r="AP26">
        <v>11.529</v>
      </c>
      <c r="AQ26">
        <v>46.683</v>
      </c>
      <c r="AR26">
        <v>13.247999999999999</v>
      </c>
      <c r="AS26">
        <v>10.7616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86.499999999999986</v>
      </c>
      <c r="BA26">
        <f t="shared" si="1"/>
        <v>2711.2316929999993</v>
      </c>
      <c r="BD26">
        <v>22.05</v>
      </c>
      <c r="BE26">
        <v>8.67</v>
      </c>
      <c r="BF26">
        <v>2.4</v>
      </c>
      <c r="BG26">
        <v>0</v>
      </c>
      <c r="BH26">
        <v>6.94</v>
      </c>
      <c r="BI26">
        <v>8.15</v>
      </c>
      <c r="BJ26">
        <v>4.24</v>
      </c>
      <c r="BK26">
        <v>3.79</v>
      </c>
      <c r="BL26">
        <v>2.68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86.499999999999986</v>
      </c>
    </row>
    <row r="27" spans="1:75">
      <c r="A27" t="s">
        <v>69</v>
      </c>
      <c r="B27">
        <v>0</v>
      </c>
      <c r="C27">
        <v>35.384999999999998</v>
      </c>
      <c r="D27">
        <v>7.35</v>
      </c>
      <c r="E27">
        <v>0</v>
      </c>
      <c r="F27">
        <v>53.213999999999999</v>
      </c>
      <c r="G27">
        <v>16.29</v>
      </c>
      <c r="H27">
        <v>0</v>
      </c>
      <c r="I27">
        <v>41.648000000000003</v>
      </c>
      <c r="J27">
        <v>19.728000000000002</v>
      </c>
      <c r="K27">
        <v>215.533727</v>
      </c>
      <c r="L27">
        <v>653.15250000000003</v>
      </c>
      <c r="M27">
        <v>75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18.734000000000002</v>
      </c>
      <c r="AG27">
        <v>19.1172</v>
      </c>
      <c r="AH27">
        <v>140.34540000000001</v>
      </c>
      <c r="AI27">
        <v>48.883200000000002</v>
      </c>
      <c r="AJ27">
        <v>0</v>
      </c>
      <c r="AK27">
        <v>50.76</v>
      </c>
      <c r="AL27">
        <v>58.1</v>
      </c>
      <c r="AM27">
        <v>15.740064</v>
      </c>
      <c r="AN27">
        <v>0.76519999999999999</v>
      </c>
      <c r="AO27">
        <v>18.521999999999998</v>
      </c>
      <c r="AP27">
        <v>11.529</v>
      </c>
      <c r="AQ27">
        <v>46.683</v>
      </c>
      <c r="AR27">
        <v>52.991999999999997</v>
      </c>
      <c r="AS27">
        <v>32.150280000000002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86.499999999999986</v>
      </c>
      <c r="BA27">
        <f t="shared" si="1"/>
        <v>2868.2307570000003</v>
      </c>
      <c r="BD27">
        <v>22.05</v>
      </c>
      <c r="BE27">
        <v>8.67</v>
      </c>
      <c r="BF27">
        <v>2.4</v>
      </c>
      <c r="BG27">
        <v>0</v>
      </c>
      <c r="BH27">
        <v>6.94</v>
      </c>
      <c r="BI27">
        <v>8.15</v>
      </c>
      <c r="BJ27">
        <v>4.24</v>
      </c>
      <c r="BK27">
        <v>3.79</v>
      </c>
      <c r="BL27">
        <v>2.68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86.499999999999986</v>
      </c>
    </row>
    <row r="28" spans="1:75">
      <c r="A28" t="s">
        <v>70</v>
      </c>
      <c r="B28">
        <v>0</v>
      </c>
      <c r="C28">
        <v>35.384999999999998</v>
      </c>
      <c r="D28">
        <v>7.35</v>
      </c>
      <c r="E28">
        <v>0</v>
      </c>
      <c r="F28">
        <v>53.213999999999999</v>
      </c>
      <c r="G28">
        <v>16.29</v>
      </c>
      <c r="H28">
        <v>0</v>
      </c>
      <c r="I28">
        <v>41.648000000000003</v>
      </c>
      <c r="J28">
        <v>19.728000000000002</v>
      </c>
      <c r="K28">
        <v>215.533727</v>
      </c>
      <c r="L28">
        <v>653.15250000000003</v>
      </c>
      <c r="M28">
        <v>75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18.734000000000002</v>
      </c>
      <c r="AG28">
        <v>19.1172</v>
      </c>
      <c r="AH28">
        <v>140.34540000000001</v>
      </c>
      <c r="AI28">
        <v>48.883200000000002</v>
      </c>
      <c r="AJ28">
        <v>0</v>
      </c>
      <c r="AK28">
        <v>50.76</v>
      </c>
      <c r="AL28">
        <v>80.177999999999997</v>
      </c>
      <c r="AM28">
        <v>15.740064</v>
      </c>
      <c r="AN28">
        <v>0.76519999999999999</v>
      </c>
      <c r="AO28">
        <v>18.521999999999998</v>
      </c>
      <c r="AP28">
        <v>11.529</v>
      </c>
      <c r="AQ28">
        <v>46.683</v>
      </c>
      <c r="AR28">
        <v>52.991999999999997</v>
      </c>
      <c r="AS28">
        <v>32.150280000000002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86.499999999999986</v>
      </c>
      <c r="BA28">
        <f t="shared" si="1"/>
        <v>2890.3087570000002</v>
      </c>
      <c r="BD28">
        <v>22.05</v>
      </c>
      <c r="BE28">
        <v>8.67</v>
      </c>
      <c r="BF28">
        <v>2.4</v>
      </c>
      <c r="BG28">
        <v>0</v>
      </c>
      <c r="BH28">
        <v>6.94</v>
      </c>
      <c r="BI28">
        <v>8.15</v>
      </c>
      <c r="BJ28">
        <v>4.24</v>
      </c>
      <c r="BK28">
        <v>3.79</v>
      </c>
      <c r="BL28">
        <v>2.68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86.499999999999986</v>
      </c>
    </row>
    <row r="29" spans="1:75">
      <c r="A29" t="s">
        <v>71</v>
      </c>
      <c r="B29">
        <v>0</v>
      </c>
      <c r="C29">
        <v>35.384999999999998</v>
      </c>
      <c r="D29">
        <v>7.35</v>
      </c>
      <c r="E29">
        <v>0</v>
      </c>
      <c r="F29">
        <v>53.213999999999999</v>
      </c>
      <c r="G29">
        <v>16.29</v>
      </c>
      <c r="H29">
        <v>0</v>
      </c>
      <c r="I29">
        <v>41.648000000000003</v>
      </c>
      <c r="J29">
        <v>19.728000000000002</v>
      </c>
      <c r="K29">
        <v>215.533727</v>
      </c>
      <c r="L29">
        <v>653.15250000000003</v>
      </c>
      <c r="M29">
        <v>75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18.734000000000002</v>
      </c>
      <c r="AG29">
        <v>19.1172</v>
      </c>
      <c r="AH29">
        <v>140.34540000000001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0.76519999999999999</v>
      </c>
      <c r="AO29">
        <v>18.521999999999998</v>
      </c>
      <c r="AP29">
        <v>11.529</v>
      </c>
      <c r="AQ29">
        <v>46.683</v>
      </c>
      <c r="AR29">
        <v>11.04</v>
      </c>
      <c r="AS29">
        <v>32.150280000000002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86.499999999999986</v>
      </c>
      <c r="BA29">
        <f t="shared" si="1"/>
        <v>2848.356757</v>
      </c>
      <c r="BD29">
        <v>22.05</v>
      </c>
      <c r="BE29">
        <v>8.67</v>
      </c>
      <c r="BF29">
        <v>2.4</v>
      </c>
      <c r="BG29">
        <v>0</v>
      </c>
      <c r="BH29">
        <v>6.94</v>
      </c>
      <c r="BI29">
        <v>8.15</v>
      </c>
      <c r="BJ29">
        <v>4.24</v>
      </c>
      <c r="BK29">
        <v>3.79</v>
      </c>
      <c r="BL29">
        <v>2.68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86.499999999999986</v>
      </c>
    </row>
    <row r="30" spans="1:75">
      <c r="A30" t="s">
        <v>72</v>
      </c>
      <c r="B30">
        <v>0</v>
      </c>
      <c r="C30">
        <v>35.384999999999998</v>
      </c>
      <c r="D30">
        <v>7.35</v>
      </c>
      <c r="E30">
        <v>0</v>
      </c>
      <c r="F30">
        <v>53.213999999999999</v>
      </c>
      <c r="G30">
        <v>16.29</v>
      </c>
      <c r="H30">
        <v>0</v>
      </c>
      <c r="I30">
        <v>41.648000000000003</v>
      </c>
      <c r="J30">
        <v>19.728000000000002</v>
      </c>
      <c r="K30">
        <v>215.533727</v>
      </c>
      <c r="L30">
        <v>653.15250000000003</v>
      </c>
      <c r="M30">
        <v>75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18.734000000000002</v>
      </c>
      <c r="AG30">
        <v>19.1172</v>
      </c>
      <c r="AH30">
        <v>140.34540000000001</v>
      </c>
      <c r="AI30">
        <v>48.883200000000002</v>
      </c>
      <c r="AJ30">
        <v>0</v>
      </c>
      <c r="AK30">
        <v>50.76</v>
      </c>
      <c r="AL30">
        <v>80.177999999999997</v>
      </c>
      <c r="AM30">
        <v>15.740064</v>
      </c>
      <c r="AN30">
        <v>0.76519999999999999</v>
      </c>
      <c r="AO30">
        <v>18.521999999999998</v>
      </c>
      <c r="AP30">
        <v>11.529</v>
      </c>
      <c r="AQ30">
        <v>46.683</v>
      </c>
      <c r="AR30">
        <v>11.04</v>
      </c>
      <c r="AS30">
        <v>32.150280000000002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86.509999999999991</v>
      </c>
      <c r="BA30">
        <f t="shared" si="1"/>
        <v>2848.3667569999998</v>
      </c>
      <c r="BD30">
        <v>22.05</v>
      </c>
      <c r="BE30">
        <v>8.67</v>
      </c>
      <c r="BF30">
        <v>2.4</v>
      </c>
      <c r="BG30">
        <v>0</v>
      </c>
      <c r="BH30">
        <v>6.94</v>
      </c>
      <c r="BI30">
        <v>8.16</v>
      </c>
      <c r="BJ30">
        <v>4.24</v>
      </c>
      <c r="BK30">
        <v>3.79</v>
      </c>
      <c r="BL30">
        <v>2.68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86.509999999999991</v>
      </c>
    </row>
    <row r="31" spans="1:75">
      <c r="A31" t="s">
        <v>73</v>
      </c>
      <c r="B31">
        <v>0</v>
      </c>
      <c r="C31">
        <v>35.384999999999998</v>
      </c>
      <c r="D31">
        <v>7.35</v>
      </c>
      <c r="E31">
        <v>0</v>
      </c>
      <c r="F31">
        <v>53.213999999999999</v>
      </c>
      <c r="G31">
        <v>16.29</v>
      </c>
      <c r="H31">
        <v>0</v>
      </c>
      <c r="I31">
        <v>41.648000000000003</v>
      </c>
      <c r="J31">
        <v>19.728000000000002</v>
      </c>
      <c r="K31">
        <v>215.533727</v>
      </c>
      <c r="L31">
        <v>653.15250000000003</v>
      </c>
      <c r="M31">
        <v>75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18.734000000000002</v>
      </c>
      <c r="AG31">
        <v>19.1172</v>
      </c>
      <c r="AH31">
        <v>140.34540000000001</v>
      </c>
      <c r="AI31">
        <v>48.883200000000002</v>
      </c>
      <c r="AJ31">
        <v>0</v>
      </c>
      <c r="AK31">
        <v>50.76</v>
      </c>
      <c r="AL31">
        <v>80.177999999999997</v>
      </c>
      <c r="AM31">
        <v>10.557359999999999</v>
      </c>
      <c r="AN31">
        <v>0.76519999999999999</v>
      </c>
      <c r="AO31">
        <v>18.521999999999998</v>
      </c>
      <c r="AP31">
        <v>11.529</v>
      </c>
      <c r="AQ31">
        <v>46.683</v>
      </c>
      <c r="AR31">
        <v>11.04</v>
      </c>
      <c r="AS31">
        <v>11.434200000000001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86.429999999999993</v>
      </c>
      <c r="BA31">
        <f t="shared" si="1"/>
        <v>2822.3879729999999</v>
      </c>
      <c r="BD31">
        <v>22.05</v>
      </c>
      <c r="BE31">
        <v>8.67</v>
      </c>
      <c r="BF31">
        <v>2.4</v>
      </c>
      <c r="BG31">
        <v>0</v>
      </c>
      <c r="BH31">
        <v>6.94</v>
      </c>
      <c r="BI31">
        <v>8.16</v>
      </c>
      <c r="BJ31">
        <v>4.24</v>
      </c>
      <c r="BK31">
        <v>3.75</v>
      </c>
      <c r="BL31">
        <v>2.64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86.429999999999993</v>
      </c>
    </row>
    <row r="32" spans="1:75">
      <c r="A32" t="s">
        <v>74</v>
      </c>
      <c r="B32">
        <v>0</v>
      </c>
      <c r="C32">
        <v>35.384999999999998</v>
      </c>
      <c r="D32">
        <v>7.35</v>
      </c>
      <c r="E32">
        <v>0</v>
      </c>
      <c r="F32">
        <v>53.213999999999999</v>
      </c>
      <c r="G32">
        <v>16.29</v>
      </c>
      <c r="H32">
        <v>0</v>
      </c>
      <c r="I32">
        <v>41.648000000000003</v>
      </c>
      <c r="J32">
        <v>19.728000000000002</v>
      </c>
      <c r="K32">
        <v>215.533727</v>
      </c>
      <c r="L32">
        <v>653.15250000000003</v>
      </c>
      <c r="M32">
        <v>75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28.09872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18.734000000000002</v>
      </c>
      <c r="AG32">
        <v>19.1172</v>
      </c>
      <c r="AH32">
        <v>140.34540000000001</v>
      </c>
      <c r="AI32">
        <v>48.883200000000002</v>
      </c>
      <c r="AJ32">
        <v>0</v>
      </c>
      <c r="AK32">
        <v>50.76</v>
      </c>
      <c r="AL32">
        <v>80.177999999999997</v>
      </c>
      <c r="AM32">
        <v>10.557359999999999</v>
      </c>
      <c r="AN32">
        <v>0.76519999999999999</v>
      </c>
      <c r="AO32">
        <v>18.521999999999998</v>
      </c>
      <c r="AP32">
        <v>11.529</v>
      </c>
      <c r="AQ32">
        <v>46.683</v>
      </c>
      <c r="AR32">
        <v>11.04</v>
      </c>
      <c r="AS32">
        <v>10.7616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86.429999999999993</v>
      </c>
      <c r="BA32">
        <f t="shared" si="1"/>
        <v>2821.7153729999995</v>
      </c>
      <c r="BD32">
        <v>22.05</v>
      </c>
      <c r="BE32">
        <v>8.67</v>
      </c>
      <c r="BF32">
        <v>2.4</v>
      </c>
      <c r="BG32">
        <v>0</v>
      </c>
      <c r="BH32">
        <v>6.94</v>
      </c>
      <c r="BI32">
        <v>8.16</v>
      </c>
      <c r="BJ32">
        <v>4.24</v>
      </c>
      <c r="BK32">
        <v>3.75</v>
      </c>
      <c r="BL32">
        <v>2.64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86.429999999999993</v>
      </c>
    </row>
    <row r="33" spans="1:75">
      <c r="A33" t="s">
        <v>75</v>
      </c>
      <c r="B33">
        <v>0</v>
      </c>
      <c r="C33">
        <v>35.384999999999998</v>
      </c>
      <c r="D33">
        <v>7.35</v>
      </c>
      <c r="E33">
        <v>0</v>
      </c>
      <c r="F33">
        <v>53.213999999999999</v>
      </c>
      <c r="G33">
        <v>16.29</v>
      </c>
      <c r="H33">
        <v>0</v>
      </c>
      <c r="I33">
        <v>41.648000000000003</v>
      </c>
      <c r="J33">
        <v>19.728000000000002</v>
      </c>
      <c r="K33">
        <v>215.533727</v>
      </c>
      <c r="L33">
        <v>653.15250000000003</v>
      </c>
      <c r="M33">
        <v>75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13.0634</v>
      </c>
      <c r="AC33">
        <v>9.6778399999999998</v>
      </c>
      <c r="AD33">
        <v>27.3447</v>
      </c>
      <c r="AE33">
        <v>49.436556000000003</v>
      </c>
      <c r="AF33">
        <v>18.734000000000002</v>
      </c>
      <c r="AG33">
        <v>19.1172</v>
      </c>
      <c r="AH33">
        <v>140.34540000000001</v>
      </c>
      <c r="AI33">
        <v>14.003</v>
      </c>
      <c r="AJ33">
        <v>0</v>
      </c>
      <c r="AK33">
        <v>50.76</v>
      </c>
      <c r="AL33">
        <v>80.177999999999997</v>
      </c>
      <c r="AM33">
        <v>10.557359999999999</v>
      </c>
      <c r="AN33">
        <v>0.76519999999999999</v>
      </c>
      <c r="AO33">
        <v>18.521999999999998</v>
      </c>
      <c r="AP33">
        <v>11.529</v>
      </c>
      <c r="AQ33">
        <v>46.683</v>
      </c>
      <c r="AR33">
        <v>11.04</v>
      </c>
      <c r="AS33">
        <v>10.7616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86.429999999999993</v>
      </c>
      <c r="BA33">
        <f t="shared" si="1"/>
        <v>2777.6357289999996</v>
      </c>
      <c r="BD33">
        <v>22.05</v>
      </c>
      <c r="BE33">
        <v>8.67</v>
      </c>
      <c r="BF33">
        <v>2.4</v>
      </c>
      <c r="BG33">
        <v>0</v>
      </c>
      <c r="BH33">
        <v>6.94</v>
      </c>
      <c r="BI33">
        <v>8.16</v>
      </c>
      <c r="BJ33">
        <v>4.24</v>
      </c>
      <c r="BK33">
        <v>3.75</v>
      </c>
      <c r="BL33">
        <v>2.64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86.429999999999993</v>
      </c>
    </row>
    <row r="34" spans="1:75">
      <c r="A34" t="s">
        <v>76</v>
      </c>
      <c r="B34">
        <v>0</v>
      </c>
      <c r="C34">
        <v>35.384999999999998</v>
      </c>
      <c r="D34">
        <v>7.35</v>
      </c>
      <c r="E34">
        <v>0</v>
      </c>
      <c r="F34">
        <v>53.213999999999999</v>
      </c>
      <c r="G34">
        <v>16.29</v>
      </c>
      <c r="H34">
        <v>0</v>
      </c>
      <c r="I34">
        <v>41.648000000000003</v>
      </c>
      <c r="J34">
        <v>19.728000000000002</v>
      </c>
      <c r="K34">
        <v>215.533727</v>
      </c>
      <c r="L34">
        <v>653.15250000000003</v>
      </c>
      <c r="M34">
        <v>75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13.0634</v>
      </c>
      <c r="AC34">
        <v>9.6778399999999998</v>
      </c>
      <c r="AD34">
        <v>27.3447</v>
      </c>
      <c r="AE34">
        <v>49.436556000000003</v>
      </c>
      <c r="AF34">
        <v>18.734000000000002</v>
      </c>
      <c r="AG34">
        <v>19.1172</v>
      </c>
      <c r="AH34">
        <v>116.9545</v>
      </c>
      <c r="AI34">
        <v>3.1825000000000001</v>
      </c>
      <c r="AJ34">
        <v>0</v>
      </c>
      <c r="AK34">
        <v>50.76</v>
      </c>
      <c r="AL34">
        <v>58.1</v>
      </c>
      <c r="AM34">
        <v>5.2786799999999996</v>
      </c>
      <c r="AN34">
        <v>0.76519999999999999</v>
      </c>
      <c r="AO34">
        <v>18.521999999999998</v>
      </c>
      <c r="AP34">
        <v>11.529</v>
      </c>
      <c r="AQ34">
        <v>46.683</v>
      </c>
      <c r="AR34">
        <v>11.04</v>
      </c>
      <c r="AS34">
        <v>10.7616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86.429999999999993</v>
      </c>
      <c r="BA34">
        <f t="shared" si="1"/>
        <v>2716.0676489999992</v>
      </c>
      <c r="BD34">
        <v>22.05</v>
      </c>
      <c r="BE34">
        <v>8.67</v>
      </c>
      <c r="BF34">
        <v>2.4</v>
      </c>
      <c r="BG34">
        <v>0</v>
      </c>
      <c r="BH34">
        <v>6.94</v>
      </c>
      <c r="BI34">
        <v>8.16</v>
      </c>
      <c r="BJ34">
        <v>4.24</v>
      </c>
      <c r="BK34">
        <v>3.75</v>
      </c>
      <c r="BL34">
        <v>2.64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86.429999999999993</v>
      </c>
    </row>
    <row r="35" spans="1:75">
      <c r="A35" t="s">
        <v>77</v>
      </c>
      <c r="B35">
        <v>0</v>
      </c>
      <c r="C35">
        <v>35.384999999999998</v>
      </c>
      <c r="D35">
        <v>7.35</v>
      </c>
      <c r="E35">
        <v>0</v>
      </c>
      <c r="F35">
        <v>53.213999999999999</v>
      </c>
      <c r="G35">
        <v>16.29</v>
      </c>
      <c r="H35">
        <v>0</v>
      </c>
      <c r="I35">
        <v>41.648000000000003</v>
      </c>
      <c r="J35">
        <v>19.728000000000002</v>
      </c>
      <c r="K35">
        <v>215.533727</v>
      </c>
      <c r="L35">
        <v>653.15250000000003</v>
      </c>
      <c r="M35">
        <v>75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28.09872</v>
      </c>
      <c r="AB35">
        <v>13.0634</v>
      </c>
      <c r="AC35">
        <v>9.6778399999999998</v>
      </c>
      <c r="AD35">
        <v>27.3447</v>
      </c>
      <c r="AE35">
        <v>49.436556000000003</v>
      </c>
      <c r="AF35">
        <v>18.734000000000002</v>
      </c>
      <c r="AG35">
        <v>19.1172</v>
      </c>
      <c r="AH35">
        <v>99.435000000000002</v>
      </c>
      <c r="AI35">
        <v>3.1825000000000001</v>
      </c>
      <c r="AJ35">
        <v>0</v>
      </c>
      <c r="AK35">
        <v>50.76</v>
      </c>
      <c r="AL35">
        <v>34.86</v>
      </c>
      <c r="AM35">
        <v>5.2786799999999996</v>
      </c>
      <c r="AN35">
        <v>0.76519999999999999</v>
      </c>
      <c r="AO35">
        <v>18.521999999999998</v>
      </c>
      <c r="AP35">
        <v>11.529</v>
      </c>
      <c r="AQ35">
        <v>46.683</v>
      </c>
      <c r="AR35">
        <v>13.247999999999999</v>
      </c>
      <c r="AS35">
        <v>10.7616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86.429999999999993</v>
      </c>
      <c r="BA35">
        <f t="shared" si="1"/>
        <v>2677.5161489999996</v>
      </c>
      <c r="BD35">
        <v>22.05</v>
      </c>
      <c r="BE35">
        <v>8.67</v>
      </c>
      <c r="BF35">
        <v>2.4</v>
      </c>
      <c r="BG35">
        <v>0</v>
      </c>
      <c r="BH35">
        <v>6.94</v>
      </c>
      <c r="BI35">
        <v>8.16</v>
      </c>
      <c r="BJ35">
        <v>4.24</v>
      </c>
      <c r="BK35">
        <v>3.75</v>
      </c>
      <c r="BL35">
        <v>2.64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86.429999999999993</v>
      </c>
    </row>
    <row r="36" spans="1:75">
      <c r="A36" t="s">
        <v>78</v>
      </c>
      <c r="B36">
        <v>0</v>
      </c>
      <c r="C36">
        <v>35.384999999999998</v>
      </c>
      <c r="D36">
        <v>7.35</v>
      </c>
      <c r="E36">
        <v>0</v>
      </c>
      <c r="F36">
        <v>53.213999999999999</v>
      </c>
      <c r="G36">
        <v>16.29</v>
      </c>
      <c r="H36">
        <v>0</v>
      </c>
      <c r="I36">
        <v>41.648000000000003</v>
      </c>
      <c r="J36">
        <v>19.728000000000002</v>
      </c>
      <c r="K36">
        <v>215.533727</v>
      </c>
      <c r="L36">
        <v>653.15250000000003</v>
      </c>
      <c r="M36">
        <v>75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13.0634</v>
      </c>
      <c r="AC36">
        <v>9.6778399999999998</v>
      </c>
      <c r="AD36">
        <v>27.3447</v>
      </c>
      <c r="AE36">
        <v>49.436556000000003</v>
      </c>
      <c r="AF36">
        <v>18.734000000000002</v>
      </c>
      <c r="AG36">
        <v>19.1172</v>
      </c>
      <c r="AH36">
        <v>51.611499999999999</v>
      </c>
      <c r="AI36">
        <v>3.1825000000000001</v>
      </c>
      <c r="AJ36">
        <v>0</v>
      </c>
      <c r="AK36">
        <v>50.76</v>
      </c>
      <c r="AL36">
        <v>34.86</v>
      </c>
      <c r="AM36">
        <v>5.2786799999999996</v>
      </c>
      <c r="AN36">
        <v>0.76519999999999999</v>
      </c>
      <c r="AO36">
        <v>18.521999999999998</v>
      </c>
      <c r="AP36">
        <v>11.529</v>
      </c>
      <c r="AQ36">
        <v>46.683</v>
      </c>
      <c r="AR36">
        <v>13.247999999999999</v>
      </c>
      <c r="AS36">
        <v>10.7616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86.429999999999993</v>
      </c>
      <c r="BA36">
        <f t="shared" si="1"/>
        <v>2629.6926489999996</v>
      </c>
      <c r="BD36">
        <v>22.05</v>
      </c>
      <c r="BE36">
        <v>8.67</v>
      </c>
      <c r="BF36">
        <v>2.4</v>
      </c>
      <c r="BG36">
        <v>0</v>
      </c>
      <c r="BH36">
        <v>6.94</v>
      </c>
      <c r="BI36">
        <v>8.16</v>
      </c>
      <c r="BJ36">
        <v>4.24</v>
      </c>
      <c r="BK36">
        <v>3.75</v>
      </c>
      <c r="BL36">
        <v>2.64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86.429999999999993</v>
      </c>
    </row>
    <row r="37" spans="1:75">
      <c r="A37" t="s">
        <v>79</v>
      </c>
      <c r="B37">
        <v>0</v>
      </c>
      <c r="C37">
        <v>35.384999999999998</v>
      </c>
      <c r="D37">
        <v>7.35</v>
      </c>
      <c r="E37">
        <v>0</v>
      </c>
      <c r="F37">
        <v>53.213999999999999</v>
      </c>
      <c r="G37">
        <v>16.29</v>
      </c>
      <c r="H37">
        <v>0</v>
      </c>
      <c r="I37">
        <v>41.648000000000003</v>
      </c>
      <c r="J37">
        <v>19.728000000000002</v>
      </c>
      <c r="K37">
        <v>215.533727</v>
      </c>
      <c r="L37">
        <v>653.15250000000003</v>
      </c>
      <c r="M37">
        <v>75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13.0634</v>
      </c>
      <c r="AC37">
        <v>9.6778399999999998</v>
      </c>
      <c r="AD37">
        <v>36.544144000000003</v>
      </c>
      <c r="AE37">
        <v>49.436556000000003</v>
      </c>
      <c r="AF37">
        <v>18.734000000000002</v>
      </c>
      <c r="AG37">
        <v>19.1172</v>
      </c>
      <c r="AH37">
        <v>47.35</v>
      </c>
      <c r="AI37">
        <v>3.1825000000000001</v>
      </c>
      <c r="AJ37">
        <v>0</v>
      </c>
      <c r="AK37">
        <v>50.76</v>
      </c>
      <c r="AL37">
        <v>23.24</v>
      </c>
      <c r="AM37">
        <v>5.2786799999999996</v>
      </c>
      <c r="AN37">
        <v>0.76519999999999999</v>
      </c>
      <c r="AO37">
        <v>18.521999999999998</v>
      </c>
      <c r="AP37">
        <v>11.529</v>
      </c>
      <c r="AQ37">
        <v>31.122</v>
      </c>
      <c r="AR37">
        <v>13.247999999999999</v>
      </c>
      <c r="AS37">
        <v>10.7616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86.64</v>
      </c>
      <c r="BA37">
        <f t="shared" si="1"/>
        <v>2607.6595929999989</v>
      </c>
      <c r="BD37">
        <v>22.05</v>
      </c>
      <c r="BE37">
        <v>8.67</v>
      </c>
      <c r="BF37">
        <v>2.4500000000000002</v>
      </c>
      <c r="BG37">
        <v>0</v>
      </c>
      <c r="BH37">
        <v>6.94</v>
      </c>
      <c r="BI37">
        <v>8.16</v>
      </c>
      <c r="BJ37">
        <v>4.24</v>
      </c>
      <c r="BK37">
        <v>3.91</v>
      </c>
      <c r="BL37">
        <v>2.64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86.64</v>
      </c>
    </row>
    <row r="38" spans="1:75">
      <c r="A38" t="s">
        <v>80</v>
      </c>
      <c r="B38">
        <v>0</v>
      </c>
      <c r="C38">
        <v>35.384999999999998</v>
      </c>
      <c r="D38">
        <v>7.35</v>
      </c>
      <c r="E38">
        <v>0</v>
      </c>
      <c r="F38">
        <v>53.213999999999999</v>
      </c>
      <c r="G38">
        <v>16.29</v>
      </c>
      <c r="H38">
        <v>0</v>
      </c>
      <c r="I38">
        <v>41.648000000000003</v>
      </c>
      <c r="J38">
        <v>19.728000000000002</v>
      </c>
      <c r="K38">
        <v>215.533727</v>
      </c>
      <c r="L38">
        <v>653.15250000000003</v>
      </c>
      <c r="M38">
        <v>75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14.04936</v>
      </c>
      <c r="AB38">
        <v>13.0634</v>
      </c>
      <c r="AC38">
        <v>9.6778399999999998</v>
      </c>
      <c r="AD38">
        <v>36.544144000000003</v>
      </c>
      <c r="AE38">
        <v>49.436556000000003</v>
      </c>
      <c r="AF38">
        <v>18.734000000000002</v>
      </c>
      <c r="AG38">
        <v>19.1172</v>
      </c>
      <c r="AH38">
        <v>46.781799999999997</v>
      </c>
      <c r="AI38">
        <v>3.1825000000000001</v>
      </c>
      <c r="AJ38">
        <v>0</v>
      </c>
      <c r="AK38">
        <v>50.76</v>
      </c>
      <c r="AL38">
        <v>23.24</v>
      </c>
      <c r="AM38">
        <v>5.2786799999999996</v>
      </c>
      <c r="AN38">
        <v>0.76519999999999999</v>
      </c>
      <c r="AO38">
        <v>18.521999999999998</v>
      </c>
      <c r="AP38">
        <v>11.529</v>
      </c>
      <c r="AQ38">
        <v>31.122</v>
      </c>
      <c r="AR38">
        <v>13.247999999999999</v>
      </c>
      <c r="AS38">
        <v>10.7616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86.64</v>
      </c>
      <c r="BA38">
        <f t="shared" si="1"/>
        <v>2593.0420329999993</v>
      </c>
      <c r="BD38">
        <v>22.05</v>
      </c>
      <c r="BE38">
        <v>8.67</v>
      </c>
      <c r="BF38">
        <v>2.4500000000000002</v>
      </c>
      <c r="BG38">
        <v>0</v>
      </c>
      <c r="BH38">
        <v>6.94</v>
      </c>
      <c r="BI38">
        <v>8.16</v>
      </c>
      <c r="BJ38">
        <v>4.24</v>
      </c>
      <c r="BK38">
        <v>3.91</v>
      </c>
      <c r="BL38">
        <v>2.64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86.64</v>
      </c>
    </row>
    <row r="39" spans="1:75">
      <c r="A39" t="s">
        <v>81</v>
      </c>
      <c r="B39">
        <v>0</v>
      </c>
      <c r="C39">
        <v>35.384999999999998</v>
      </c>
      <c r="D39">
        <v>7.35</v>
      </c>
      <c r="E39">
        <v>0</v>
      </c>
      <c r="F39">
        <v>53.213999999999999</v>
      </c>
      <c r="G39">
        <v>16.29</v>
      </c>
      <c r="H39">
        <v>0</v>
      </c>
      <c r="I39">
        <v>41.648000000000003</v>
      </c>
      <c r="J39">
        <v>19.728000000000002</v>
      </c>
      <c r="K39">
        <v>215.533727</v>
      </c>
      <c r="L39">
        <v>653.15250000000003</v>
      </c>
      <c r="M39">
        <v>75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14.04936</v>
      </c>
      <c r="AB39">
        <v>13.0634</v>
      </c>
      <c r="AC39">
        <v>9.6778399999999998</v>
      </c>
      <c r="AD39">
        <v>36.544144000000003</v>
      </c>
      <c r="AE39">
        <v>49.436556000000003</v>
      </c>
      <c r="AF39">
        <v>18.734000000000002</v>
      </c>
      <c r="AG39">
        <v>19.1172</v>
      </c>
      <c r="AH39">
        <v>46.781799999999997</v>
      </c>
      <c r="AI39">
        <v>3.1825000000000001</v>
      </c>
      <c r="AJ39">
        <v>0</v>
      </c>
      <c r="AK39">
        <v>50.76</v>
      </c>
      <c r="AL39">
        <v>34.86</v>
      </c>
      <c r="AM39">
        <v>0</v>
      </c>
      <c r="AN39">
        <v>0.76519999999999999</v>
      </c>
      <c r="AO39">
        <v>15.582000000000001</v>
      </c>
      <c r="AP39">
        <v>11.529</v>
      </c>
      <c r="AQ39">
        <v>31.122</v>
      </c>
      <c r="AR39">
        <v>13.247999999999999</v>
      </c>
      <c r="AS39">
        <v>10.7616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86.64</v>
      </c>
      <c r="BA39">
        <f t="shared" si="1"/>
        <v>2596.4433529999997</v>
      </c>
      <c r="BD39">
        <v>22.05</v>
      </c>
      <c r="BE39">
        <v>8.67</v>
      </c>
      <c r="BF39">
        <v>2.4500000000000002</v>
      </c>
      <c r="BG39">
        <v>0</v>
      </c>
      <c r="BH39">
        <v>6.94</v>
      </c>
      <c r="BI39">
        <v>8.16</v>
      </c>
      <c r="BJ39">
        <v>4.24</v>
      </c>
      <c r="BK39">
        <v>3.91</v>
      </c>
      <c r="BL39">
        <v>2.64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86.64</v>
      </c>
    </row>
    <row r="40" spans="1:75">
      <c r="A40" t="s">
        <v>82</v>
      </c>
      <c r="B40">
        <v>0</v>
      </c>
      <c r="C40">
        <v>35.384999999999998</v>
      </c>
      <c r="D40">
        <v>7.35</v>
      </c>
      <c r="E40">
        <v>0</v>
      </c>
      <c r="F40">
        <v>53.213999999999999</v>
      </c>
      <c r="G40">
        <v>16.29</v>
      </c>
      <c r="H40">
        <v>0</v>
      </c>
      <c r="I40">
        <v>41.648000000000003</v>
      </c>
      <c r="J40">
        <v>19.728000000000002</v>
      </c>
      <c r="K40">
        <v>215.533727</v>
      </c>
      <c r="L40">
        <v>653.15250000000003</v>
      </c>
      <c r="M40">
        <v>75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36.544144000000003</v>
      </c>
      <c r="AE40">
        <v>49.436556000000003</v>
      </c>
      <c r="AF40">
        <v>18.734000000000002</v>
      </c>
      <c r="AG40">
        <v>19.1172</v>
      </c>
      <c r="AH40">
        <v>46.781799999999997</v>
      </c>
      <c r="AI40">
        <v>3.1825000000000001</v>
      </c>
      <c r="AJ40">
        <v>0</v>
      </c>
      <c r="AK40">
        <v>50.76</v>
      </c>
      <c r="AL40">
        <v>34.86</v>
      </c>
      <c r="AM40">
        <v>0</v>
      </c>
      <c r="AN40">
        <v>0.76519999999999999</v>
      </c>
      <c r="AO40">
        <v>15.582000000000001</v>
      </c>
      <c r="AP40">
        <v>11.529</v>
      </c>
      <c r="AQ40">
        <v>31.122</v>
      </c>
      <c r="AR40">
        <v>13.247999999999999</v>
      </c>
      <c r="AS40">
        <v>10.7616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86.64</v>
      </c>
      <c r="BA40">
        <f t="shared" si="1"/>
        <v>2582.3939929999997</v>
      </c>
      <c r="BD40">
        <v>22.05</v>
      </c>
      <c r="BE40">
        <v>8.67</v>
      </c>
      <c r="BF40">
        <v>2.4500000000000002</v>
      </c>
      <c r="BG40">
        <v>0</v>
      </c>
      <c r="BH40">
        <v>6.94</v>
      </c>
      <c r="BI40">
        <v>8.16</v>
      </c>
      <c r="BJ40">
        <v>4.24</v>
      </c>
      <c r="BK40">
        <v>3.91</v>
      </c>
      <c r="BL40">
        <v>2.64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86.64</v>
      </c>
    </row>
    <row r="41" spans="1:75">
      <c r="A41" t="s">
        <v>83</v>
      </c>
      <c r="B41">
        <v>0</v>
      </c>
      <c r="C41">
        <v>35.384999999999998</v>
      </c>
      <c r="D41">
        <v>7.35</v>
      </c>
      <c r="E41">
        <v>0</v>
      </c>
      <c r="F41">
        <v>53.213999999999999</v>
      </c>
      <c r="G41">
        <v>16.29</v>
      </c>
      <c r="H41">
        <v>0</v>
      </c>
      <c r="I41">
        <v>41.648000000000003</v>
      </c>
      <c r="J41">
        <v>19.728000000000002</v>
      </c>
      <c r="K41">
        <v>215.533727</v>
      </c>
      <c r="L41">
        <v>653.15250000000003</v>
      </c>
      <c r="M41">
        <v>75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36.544144000000003</v>
      </c>
      <c r="AE41">
        <v>49.436556000000003</v>
      </c>
      <c r="AF41">
        <v>18.734000000000002</v>
      </c>
      <c r="AG41">
        <v>19.1172</v>
      </c>
      <c r="AH41">
        <v>46.781799999999997</v>
      </c>
      <c r="AI41">
        <v>14.003</v>
      </c>
      <c r="AJ41">
        <v>0</v>
      </c>
      <c r="AK41">
        <v>50.76</v>
      </c>
      <c r="AL41">
        <v>34.86</v>
      </c>
      <c r="AM41">
        <v>0</v>
      </c>
      <c r="AN41">
        <v>0.76519999999999999</v>
      </c>
      <c r="AO41">
        <v>15.582000000000001</v>
      </c>
      <c r="AP41">
        <v>11.529</v>
      </c>
      <c r="AQ41">
        <v>15.561</v>
      </c>
      <c r="AR41">
        <v>52.991999999999997</v>
      </c>
      <c r="AS41">
        <v>10.7616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86.64</v>
      </c>
      <c r="BA41">
        <f t="shared" si="1"/>
        <v>2617.3974930000004</v>
      </c>
      <c r="BD41">
        <v>22.05</v>
      </c>
      <c r="BE41">
        <v>8.67</v>
      </c>
      <c r="BF41">
        <v>2.4500000000000002</v>
      </c>
      <c r="BG41">
        <v>0</v>
      </c>
      <c r="BH41">
        <v>6.94</v>
      </c>
      <c r="BI41">
        <v>8.16</v>
      </c>
      <c r="BJ41">
        <v>4.24</v>
      </c>
      <c r="BK41">
        <v>3.91</v>
      </c>
      <c r="BL41">
        <v>2.64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86.64</v>
      </c>
    </row>
    <row r="42" spans="1:75">
      <c r="A42" t="s">
        <v>84</v>
      </c>
      <c r="B42">
        <v>0</v>
      </c>
      <c r="C42">
        <v>35.384999999999998</v>
      </c>
      <c r="D42">
        <v>7.35</v>
      </c>
      <c r="E42">
        <v>0</v>
      </c>
      <c r="F42">
        <v>53.213999999999999</v>
      </c>
      <c r="G42">
        <v>16.29</v>
      </c>
      <c r="H42">
        <v>0</v>
      </c>
      <c r="I42">
        <v>41.648000000000003</v>
      </c>
      <c r="J42">
        <v>19.728000000000002</v>
      </c>
      <c r="K42">
        <v>215.533727</v>
      </c>
      <c r="L42">
        <v>653.15250000000003</v>
      </c>
      <c r="M42">
        <v>75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36.544144000000003</v>
      </c>
      <c r="AE42">
        <v>49.436556000000003</v>
      </c>
      <c r="AF42">
        <v>18.734000000000002</v>
      </c>
      <c r="AG42">
        <v>19.1172</v>
      </c>
      <c r="AH42">
        <v>46.781799999999997</v>
      </c>
      <c r="AI42">
        <v>14.003</v>
      </c>
      <c r="AJ42">
        <v>0</v>
      </c>
      <c r="AK42">
        <v>50.76</v>
      </c>
      <c r="AL42">
        <v>34.86</v>
      </c>
      <c r="AM42">
        <v>0</v>
      </c>
      <c r="AN42">
        <v>0.76519999999999999</v>
      </c>
      <c r="AO42">
        <v>15.582000000000001</v>
      </c>
      <c r="AP42">
        <v>11.529</v>
      </c>
      <c r="AQ42">
        <v>15.561</v>
      </c>
      <c r="AR42">
        <v>52.991999999999997</v>
      </c>
      <c r="AS42">
        <v>10.7616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86.72999999999999</v>
      </c>
      <c r="BA42">
        <f t="shared" si="1"/>
        <v>2617.4874930000005</v>
      </c>
      <c r="BD42">
        <v>22.05</v>
      </c>
      <c r="BE42">
        <v>8.67</v>
      </c>
      <c r="BF42">
        <v>2.4500000000000002</v>
      </c>
      <c r="BG42">
        <v>0</v>
      </c>
      <c r="BH42">
        <v>6.94</v>
      </c>
      <c r="BI42">
        <v>8.16</v>
      </c>
      <c r="BJ42">
        <v>4.24</v>
      </c>
      <c r="BK42">
        <v>3.96</v>
      </c>
      <c r="BL42">
        <v>2.68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86.72999999999999</v>
      </c>
    </row>
    <row r="43" spans="1:75">
      <c r="A43" t="s">
        <v>85</v>
      </c>
      <c r="B43">
        <v>0</v>
      </c>
      <c r="C43">
        <v>35.174999999999997</v>
      </c>
      <c r="D43">
        <v>7.35</v>
      </c>
      <c r="E43">
        <v>0</v>
      </c>
      <c r="F43">
        <v>53.213999999999999</v>
      </c>
      <c r="G43">
        <v>16.29</v>
      </c>
      <c r="H43">
        <v>0</v>
      </c>
      <c r="I43">
        <v>41.648000000000003</v>
      </c>
      <c r="J43">
        <v>19.728000000000002</v>
      </c>
      <c r="K43">
        <v>215.533727</v>
      </c>
      <c r="L43">
        <v>653.15250000000003</v>
      </c>
      <c r="M43">
        <v>75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18.734000000000002</v>
      </c>
      <c r="AG43">
        <v>19.1172</v>
      </c>
      <c r="AH43">
        <v>46.781799999999997</v>
      </c>
      <c r="AI43">
        <v>3.1825000000000001</v>
      </c>
      <c r="AJ43">
        <v>0</v>
      </c>
      <c r="AK43">
        <v>50.76</v>
      </c>
      <c r="AL43">
        <v>34.86</v>
      </c>
      <c r="AM43">
        <v>0</v>
      </c>
      <c r="AN43">
        <v>0.76519999999999999</v>
      </c>
      <c r="AO43">
        <v>15.582000000000001</v>
      </c>
      <c r="AP43">
        <v>11.529</v>
      </c>
      <c r="AQ43">
        <v>15.561</v>
      </c>
      <c r="AR43">
        <v>11.04</v>
      </c>
      <c r="AS43">
        <v>11.434200000000001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86.72999999999999</v>
      </c>
      <c r="BA43">
        <f t="shared" si="1"/>
        <v>2555.9781490000005</v>
      </c>
      <c r="BD43">
        <v>22.05</v>
      </c>
      <c r="BE43">
        <v>8.67</v>
      </c>
      <c r="BF43">
        <v>2.4500000000000002</v>
      </c>
      <c r="BG43">
        <v>0</v>
      </c>
      <c r="BH43">
        <v>6.94</v>
      </c>
      <c r="BI43">
        <v>8.16</v>
      </c>
      <c r="BJ43">
        <v>4.24</v>
      </c>
      <c r="BK43">
        <v>3.96</v>
      </c>
      <c r="BL43">
        <v>2.68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86.72999999999999</v>
      </c>
    </row>
    <row r="44" spans="1:75">
      <c r="A44" t="s">
        <v>86</v>
      </c>
      <c r="B44">
        <v>0</v>
      </c>
      <c r="C44">
        <v>35.174999999999997</v>
      </c>
      <c r="D44">
        <v>7.35</v>
      </c>
      <c r="E44">
        <v>0</v>
      </c>
      <c r="F44">
        <v>53.213999999999999</v>
      </c>
      <c r="G44">
        <v>16.29</v>
      </c>
      <c r="H44">
        <v>0</v>
      </c>
      <c r="I44">
        <v>41.648000000000003</v>
      </c>
      <c r="J44">
        <v>19.728000000000002</v>
      </c>
      <c r="K44">
        <v>215.533727</v>
      </c>
      <c r="L44">
        <v>653.15250000000003</v>
      </c>
      <c r="M44">
        <v>75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18.734000000000002</v>
      </c>
      <c r="AG44">
        <v>19.1172</v>
      </c>
      <c r="AH44">
        <v>46.781799999999997</v>
      </c>
      <c r="AI44">
        <v>3.1825000000000001</v>
      </c>
      <c r="AJ44">
        <v>0</v>
      </c>
      <c r="AK44">
        <v>50.76</v>
      </c>
      <c r="AL44">
        <v>34.86</v>
      </c>
      <c r="AM44">
        <v>0</v>
      </c>
      <c r="AN44">
        <v>0.76519999999999999</v>
      </c>
      <c r="AO44">
        <v>15.582000000000001</v>
      </c>
      <c r="AP44">
        <v>11.529</v>
      </c>
      <c r="AQ44">
        <v>15.561</v>
      </c>
      <c r="AR44">
        <v>11.04</v>
      </c>
      <c r="AS44">
        <v>11.434200000000001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86.889999999999986</v>
      </c>
      <c r="BA44">
        <f t="shared" si="1"/>
        <v>2556.1381490000003</v>
      </c>
      <c r="BD44">
        <v>22.05</v>
      </c>
      <c r="BE44">
        <v>8.67</v>
      </c>
      <c r="BF44">
        <v>2.4500000000000002</v>
      </c>
      <c r="BG44">
        <v>0</v>
      </c>
      <c r="BH44">
        <v>6.94</v>
      </c>
      <c r="BI44">
        <v>8.16</v>
      </c>
      <c r="BJ44">
        <v>4.24</v>
      </c>
      <c r="BK44">
        <v>4.04</v>
      </c>
      <c r="BL44">
        <v>2.76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86.889999999999986</v>
      </c>
    </row>
    <row r="45" spans="1:75">
      <c r="A45" t="s">
        <v>87</v>
      </c>
      <c r="B45">
        <v>0</v>
      </c>
      <c r="C45">
        <v>35.174999999999997</v>
      </c>
      <c r="D45">
        <v>7.35</v>
      </c>
      <c r="E45">
        <v>0</v>
      </c>
      <c r="F45">
        <v>53.213999999999999</v>
      </c>
      <c r="G45">
        <v>16.29</v>
      </c>
      <c r="H45">
        <v>0</v>
      </c>
      <c r="I45">
        <v>41.648000000000003</v>
      </c>
      <c r="J45">
        <v>19.728000000000002</v>
      </c>
      <c r="K45">
        <v>215.533727</v>
      </c>
      <c r="L45">
        <v>653.15250000000003</v>
      </c>
      <c r="M45">
        <v>75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18.734000000000002</v>
      </c>
      <c r="AG45">
        <v>19.1172</v>
      </c>
      <c r="AH45">
        <v>46.781799999999997</v>
      </c>
      <c r="AI45">
        <v>3.1825000000000001</v>
      </c>
      <c r="AJ45">
        <v>0</v>
      </c>
      <c r="AK45">
        <v>50.76</v>
      </c>
      <c r="AL45">
        <v>34.86</v>
      </c>
      <c r="AM45">
        <v>0</v>
      </c>
      <c r="AN45">
        <v>0.76519999999999999</v>
      </c>
      <c r="AO45">
        <v>15.582000000000001</v>
      </c>
      <c r="AP45">
        <v>11.529</v>
      </c>
      <c r="AQ45">
        <v>15.561</v>
      </c>
      <c r="AR45">
        <v>11.04</v>
      </c>
      <c r="AS45">
        <v>11.434200000000001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86.889999999999986</v>
      </c>
      <c r="BA45">
        <f t="shared" si="1"/>
        <v>2549.5843490000007</v>
      </c>
      <c r="BD45">
        <v>22.05</v>
      </c>
      <c r="BE45">
        <v>8.67</v>
      </c>
      <c r="BF45">
        <v>2.4500000000000002</v>
      </c>
      <c r="BG45">
        <v>0</v>
      </c>
      <c r="BH45">
        <v>6.94</v>
      </c>
      <c r="BI45">
        <v>8.16</v>
      </c>
      <c r="BJ45">
        <v>4.24</v>
      </c>
      <c r="BK45">
        <v>4.04</v>
      </c>
      <c r="BL45">
        <v>2.76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86.889999999999986</v>
      </c>
    </row>
    <row r="46" spans="1:75">
      <c r="A46" t="s">
        <v>88</v>
      </c>
      <c r="B46">
        <v>0</v>
      </c>
      <c r="C46">
        <v>35.174999999999997</v>
      </c>
      <c r="D46">
        <v>7.35</v>
      </c>
      <c r="E46">
        <v>0</v>
      </c>
      <c r="F46">
        <v>53.213999999999999</v>
      </c>
      <c r="G46">
        <v>16.29</v>
      </c>
      <c r="H46">
        <v>0</v>
      </c>
      <c r="I46">
        <v>41.648000000000003</v>
      </c>
      <c r="J46">
        <v>19.728000000000002</v>
      </c>
      <c r="K46">
        <v>215.533727</v>
      </c>
      <c r="L46">
        <v>653.15250000000003</v>
      </c>
      <c r="M46">
        <v>75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18.734000000000002</v>
      </c>
      <c r="AG46">
        <v>19.1172</v>
      </c>
      <c r="AH46">
        <v>46.781799999999997</v>
      </c>
      <c r="AI46">
        <v>3.1825000000000001</v>
      </c>
      <c r="AJ46">
        <v>0</v>
      </c>
      <c r="AK46">
        <v>50.76</v>
      </c>
      <c r="AL46">
        <v>34.86</v>
      </c>
      <c r="AM46">
        <v>0</v>
      </c>
      <c r="AN46">
        <v>0.76519999999999999</v>
      </c>
      <c r="AO46">
        <v>15.582000000000001</v>
      </c>
      <c r="AP46">
        <v>11.529</v>
      </c>
      <c r="AQ46">
        <v>15.561</v>
      </c>
      <c r="AR46">
        <v>11.04</v>
      </c>
      <c r="AS46">
        <v>11.434200000000001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86.889999999999986</v>
      </c>
      <c r="BA46">
        <f t="shared" si="1"/>
        <v>2549.5843490000007</v>
      </c>
      <c r="BD46">
        <v>22.05</v>
      </c>
      <c r="BE46">
        <v>8.67</v>
      </c>
      <c r="BF46">
        <v>2.4500000000000002</v>
      </c>
      <c r="BG46">
        <v>0</v>
      </c>
      <c r="BH46">
        <v>6.94</v>
      </c>
      <c r="BI46">
        <v>8.16</v>
      </c>
      <c r="BJ46">
        <v>4.24</v>
      </c>
      <c r="BK46">
        <v>4.04</v>
      </c>
      <c r="BL46">
        <v>2.76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86.889999999999986</v>
      </c>
    </row>
    <row r="47" spans="1:75">
      <c r="A47" t="s">
        <v>89</v>
      </c>
      <c r="B47">
        <v>0</v>
      </c>
      <c r="C47">
        <v>35.174999999999997</v>
      </c>
      <c r="D47">
        <v>7.35</v>
      </c>
      <c r="E47">
        <v>0</v>
      </c>
      <c r="F47">
        <v>53.213999999999999</v>
      </c>
      <c r="G47">
        <v>16.29</v>
      </c>
      <c r="H47">
        <v>0</v>
      </c>
      <c r="I47">
        <v>41.648000000000003</v>
      </c>
      <c r="J47">
        <v>19.728000000000002</v>
      </c>
      <c r="K47">
        <v>215.533727</v>
      </c>
      <c r="L47">
        <v>653.15250000000003</v>
      </c>
      <c r="M47">
        <v>75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27.3447</v>
      </c>
      <c r="AE47">
        <v>49.436556000000003</v>
      </c>
      <c r="AF47">
        <v>18.734000000000002</v>
      </c>
      <c r="AG47">
        <v>19.1172</v>
      </c>
      <c r="AH47">
        <v>46.781799999999997</v>
      </c>
      <c r="AI47">
        <v>14.003</v>
      </c>
      <c r="AJ47">
        <v>0</v>
      </c>
      <c r="AK47">
        <v>50.76</v>
      </c>
      <c r="AL47">
        <v>34.86</v>
      </c>
      <c r="AM47">
        <v>0</v>
      </c>
      <c r="AN47">
        <v>0.76519999999999999</v>
      </c>
      <c r="AO47">
        <v>15.582000000000001</v>
      </c>
      <c r="AP47">
        <v>11.529</v>
      </c>
      <c r="AQ47">
        <v>15.561</v>
      </c>
      <c r="AR47">
        <v>13.247999999999999</v>
      </c>
      <c r="AS47">
        <v>11.434200000000001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86.889999999999986</v>
      </c>
      <c r="BA47">
        <f t="shared" si="1"/>
        <v>2562.612849000001</v>
      </c>
      <c r="BD47">
        <v>22.05</v>
      </c>
      <c r="BE47">
        <v>8.67</v>
      </c>
      <c r="BF47">
        <v>2.4500000000000002</v>
      </c>
      <c r="BG47">
        <v>0</v>
      </c>
      <c r="BH47">
        <v>6.94</v>
      </c>
      <c r="BI47">
        <v>8.16</v>
      </c>
      <c r="BJ47">
        <v>4.24</v>
      </c>
      <c r="BK47">
        <v>4.04</v>
      </c>
      <c r="BL47">
        <v>2.76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86.889999999999986</v>
      </c>
    </row>
    <row r="48" spans="1:75">
      <c r="A48" t="s">
        <v>90</v>
      </c>
      <c r="B48">
        <v>0</v>
      </c>
      <c r="C48">
        <v>35.174999999999997</v>
      </c>
      <c r="D48">
        <v>7.35</v>
      </c>
      <c r="E48">
        <v>0</v>
      </c>
      <c r="F48">
        <v>53.213999999999999</v>
      </c>
      <c r="G48">
        <v>16.29</v>
      </c>
      <c r="H48">
        <v>0</v>
      </c>
      <c r="I48">
        <v>41.648000000000003</v>
      </c>
      <c r="J48">
        <v>19.728000000000002</v>
      </c>
      <c r="K48">
        <v>215.533727</v>
      </c>
      <c r="L48">
        <v>653.15250000000003</v>
      </c>
      <c r="M48">
        <v>75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49.436556000000003</v>
      </c>
      <c r="AF48">
        <v>18.734000000000002</v>
      </c>
      <c r="AG48">
        <v>19.1172</v>
      </c>
      <c r="AH48">
        <v>46.781799999999997</v>
      </c>
      <c r="AI48">
        <v>3.1825000000000001</v>
      </c>
      <c r="AJ48">
        <v>0</v>
      </c>
      <c r="AK48">
        <v>50.76</v>
      </c>
      <c r="AL48">
        <v>34.86</v>
      </c>
      <c r="AM48">
        <v>0</v>
      </c>
      <c r="AN48">
        <v>0.76519999999999999</v>
      </c>
      <c r="AO48">
        <v>15.582000000000001</v>
      </c>
      <c r="AP48">
        <v>11.529</v>
      </c>
      <c r="AQ48">
        <v>15.561</v>
      </c>
      <c r="AR48">
        <v>13.247999999999999</v>
      </c>
      <c r="AS48">
        <v>11.434200000000001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86.889999999999986</v>
      </c>
      <c r="BA48">
        <f t="shared" si="1"/>
        <v>2551.7923490000007</v>
      </c>
      <c r="BD48">
        <v>22.05</v>
      </c>
      <c r="BE48">
        <v>8.67</v>
      </c>
      <c r="BF48">
        <v>2.4500000000000002</v>
      </c>
      <c r="BG48">
        <v>0</v>
      </c>
      <c r="BH48">
        <v>6.94</v>
      </c>
      <c r="BI48">
        <v>8.16</v>
      </c>
      <c r="BJ48">
        <v>4.24</v>
      </c>
      <c r="BK48">
        <v>4.04</v>
      </c>
      <c r="BL48">
        <v>2.76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86.889999999999986</v>
      </c>
    </row>
    <row r="49" spans="1:75">
      <c r="A49" t="s">
        <v>91</v>
      </c>
      <c r="B49">
        <v>0</v>
      </c>
      <c r="C49">
        <v>35.174999999999997</v>
      </c>
      <c r="D49">
        <v>7.35</v>
      </c>
      <c r="E49">
        <v>0</v>
      </c>
      <c r="F49">
        <v>53.213999999999999</v>
      </c>
      <c r="G49">
        <v>16.29</v>
      </c>
      <c r="H49">
        <v>0</v>
      </c>
      <c r="I49">
        <v>41.648000000000003</v>
      </c>
      <c r="J49">
        <v>19.728000000000002</v>
      </c>
      <c r="K49">
        <v>215.533727</v>
      </c>
      <c r="L49">
        <v>653.15250000000003</v>
      </c>
      <c r="M49">
        <v>75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49.436556000000003</v>
      </c>
      <c r="AF49">
        <v>18.734000000000002</v>
      </c>
      <c r="AG49">
        <v>19.1172</v>
      </c>
      <c r="AH49">
        <v>46.781799999999997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0.76519999999999999</v>
      </c>
      <c r="AO49">
        <v>15.582000000000001</v>
      </c>
      <c r="AP49">
        <v>11.529</v>
      </c>
      <c r="AQ49">
        <v>15.561</v>
      </c>
      <c r="AR49">
        <v>13.247999999999999</v>
      </c>
      <c r="AS49">
        <v>11.434200000000001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86.889999999999986</v>
      </c>
      <c r="BA49">
        <f t="shared" si="1"/>
        <v>2548.6098490000008</v>
      </c>
      <c r="BD49">
        <v>22.05</v>
      </c>
      <c r="BE49">
        <v>8.67</v>
      </c>
      <c r="BF49">
        <v>2.4500000000000002</v>
      </c>
      <c r="BG49">
        <v>0</v>
      </c>
      <c r="BH49">
        <v>6.94</v>
      </c>
      <c r="BI49">
        <v>8.16</v>
      </c>
      <c r="BJ49">
        <v>4.24</v>
      </c>
      <c r="BK49">
        <v>4.04</v>
      </c>
      <c r="BL49">
        <v>2.76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86.889999999999986</v>
      </c>
    </row>
    <row r="50" spans="1:75">
      <c r="A50" t="s">
        <v>92</v>
      </c>
      <c r="B50">
        <v>0</v>
      </c>
      <c r="C50">
        <v>35.174999999999997</v>
      </c>
      <c r="D50">
        <v>7.35</v>
      </c>
      <c r="E50">
        <v>0</v>
      </c>
      <c r="F50">
        <v>53.213999999999999</v>
      </c>
      <c r="G50">
        <v>16.29</v>
      </c>
      <c r="H50">
        <v>0</v>
      </c>
      <c r="I50">
        <v>41.648000000000003</v>
      </c>
      <c r="J50">
        <v>19.728000000000002</v>
      </c>
      <c r="K50">
        <v>215.533727</v>
      </c>
      <c r="L50">
        <v>653.15250000000003</v>
      </c>
      <c r="M50">
        <v>75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49.436556000000003</v>
      </c>
      <c r="AF50">
        <v>18.734000000000002</v>
      </c>
      <c r="AG50">
        <v>19.1172</v>
      </c>
      <c r="AH50">
        <v>46.781799999999997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0.76519999999999999</v>
      </c>
      <c r="AO50">
        <v>15.582000000000001</v>
      </c>
      <c r="AP50">
        <v>11.529</v>
      </c>
      <c r="AQ50">
        <v>15.561</v>
      </c>
      <c r="AR50">
        <v>13.247999999999999</v>
      </c>
      <c r="AS50">
        <v>11.434200000000001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86.889999999999986</v>
      </c>
      <c r="BA50">
        <f t="shared" si="1"/>
        <v>2548.6098490000008</v>
      </c>
      <c r="BD50">
        <v>22.05</v>
      </c>
      <c r="BE50">
        <v>8.67</v>
      </c>
      <c r="BF50">
        <v>2.4500000000000002</v>
      </c>
      <c r="BG50">
        <v>0</v>
      </c>
      <c r="BH50">
        <v>6.94</v>
      </c>
      <c r="BI50">
        <v>8.16</v>
      </c>
      <c r="BJ50">
        <v>4.24</v>
      </c>
      <c r="BK50">
        <v>4.04</v>
      </c>
      <c r="BL50">
        <v>2.76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86.889999999999986</v>
      </c>
    </row>
    <row r="51" spans="1:75">
      <c r="A51" t="s">
        <v>93</v>
      </c>
      <c r="B51">
        <v>0</v>
      </c>
      <c r="C51">
        <v>35.174999999999997</v>
      </c>
      <c r="D51">
        <v>7.35</v>
      </c>
      <c r="E51">
        <v>0</v>
      </c>
      <c r="F51">
        <v>53.213999999999999</v>
      </c>
      <c r="G51">
        <v>16.29</v>
      </c>
      <c r="H51">
        <v>0</v>
      </c>
      <c r="I51">
        <v>41.648000000000003</v>
      </c>
      <c r="J51">
        <v>19.728000000000002</v>
      </c>
      <c r="K51">
        <v>215.533727</v>
      </c>
      <c r="L51">
        <v>653.15250000000003</v>
      </c>
      <c r="M51">
        <v>80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18.734000000000002</v>
      </c>
      <c r="AG51">
        <v>19.1172</v>
      </c>
      <c r="AH51">
        <v>46.781799999999997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0.76519999999999999</v>
      </c>
      <c r="AO51">
        <v>15.582000000000001</v>
      </c>
      <c r="AP51">
        <v>11.529</v>
      </c>
      <c r="AQ51">
        <v>15.561</v>
      </c>
      <c r="AR51">
        <v>13.247999999999999</v>
      </c>
      <c r="AS51">
        <v>11.434200000000001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86.889999999999986</v>
      </c>
      <c r="BA51">
        <f t="shared" si="1"/>
        <v>2553.6098490000008</v>
      </c>
      <c r="BD51">
        <v>22.05</v>
      </c>
      <c r="BE51">
        <v>8.67</v>
      </c>
      <c r="BF51">
        <v>2.4500000000000002</v>
      </c>
      <c r="BG51">
        <v>0</v>
      </c>
      <c r="BH51">
        <v>6.94</v>
      </c>
      <c r="BI51">
        <v>8.16</v>
      </c>
      <c r="BJ51">
        <v>4.24</v>
      </c>
      <c r="BK51">
        <v>4.04</v>
      </c>
      <c r="BL51">
        <v>2.76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86.889999999999986</v>
      </c>
    </row>
    <row r="52" spans="1:75">
      <c r="A52" t="s">
        <v>94</v>
      </c>
      <c r="B52">
        <v>0</v>
      </c>
      <c r="C52">
        <v>35.174999999999997</v>
      </c>
      <c r="D52">
        <v>7.35</v>
      </c>
      <c r="E52">
        <v>0</v>
      </c>
      <c r="F52">
        <v>53.213999999999999</v>
      </c>
      <c r="G52">
        <v>16.29</v>
      </c>
      <c r="H52">
        <v>0</v>
      </c>
      <c r="I52">
        <v>41.648000000000003</v>
      </c>
      <c r="J52">
        <v>19.728000000000002</v>
      </c>
      <c r="K52">
        <v>215.533727</v>
      </c>
      <c r="L52">
        <v>653.15250000000003</v>
      </c>
      <c r="M52">
        <v>80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18.734000000000002</v>
      </c>
      <c r="AG52">
        <v>19.1172</v>
      </c>
      <c r="AH52">
        <v>46.781799999999997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0.76519999999999999</v>
      </c>
      <c r="AO52">
        <v>15.582000000000001</v>
      </c>
      <c r="AP52">
        <v>11.529</v>
      </c>
      <c r="AQ52">
        <v>15.561</v>
      </c>
      <c r="AR52">
        <v>13.247999999999999</v>
      </c>
      <c r="AS52">
        <v>11.434200000000001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86.889999999999986</v>
      </c>
      <c r="BA52">
        <f t="shared" si="1"/>
        <v>2553.6098490000008</v>
      </c>
      <c r="BD52">
        <v>22.05</v>
      </c>
      <c r="BE52">
        <v>8.67</v>
      </c>
      <c r="BF52">
        <v>2.4500000000000002</v>
      </c>
      <c r="BG52">
        <v>0</v>
      </c>
      <c r="BH52">
        <v>6.94</v>
      </c>
      <c r="BI52">
        <v>8.16</v>
      </c>
      <c r="BJ52">
        <v>4.24</v>
      </c>
      <c r="BK52">
        <v>4.04</v>
      </c>
      <c r="BL52">
        <v>2.76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86.889999999999986</v>
      </c>
    </row>
    <row r="53" spans="1:75">
      <c r="A53" t="s">
        <v>95</v>
      </c>
      <c r="B53">
        <v>0</v>
      </c>
      <c r="C53">
        <v>35.174999999999997</v>
      </c>
      <c r="D53">
        <v>7.35</v>
      </c>
      <c r="E53">
        <v>0</v>
      </c>
      <c r="F53">
        <v>53.213999999999999</v>
      </c>
      <c r="G53">
        <v>16.29</v>
      </c>
      <c r="H53">
        <v>0</v>
      </c>
      <c r="I53">
        <v>41.648000000000003</v>
      </c>
      <c r="J53">
        <v>19.728000000000002</v>
      </c>
      <c r="K53">
        <v>215.533727</v>
      </c>
      <c r="L53">
        <v>653.15250000000003</v>
      </c>
      <c r="M53">
        <v>80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18.734000000000002</v>
      </c>
      <c r="AG53">
        <v>19.1172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0.76519999999999999</v>
      </c>
      <c r="AO53">
        <v>15.582000000000001</v>
      </c>
      <c r="AP53">
        <v>11.529</v>
      </c>
      <c r="AQ53">
        <v>15.561</v>
      </c>
      <c r="AR53">
        <v>13.247999999999999</v>
      </c>
      <c r="AS53">
        <v>11.434200000000001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86.889999999999986</v>
      </c>
      <c r="BA53">
        <f t="shared" si="1"/>
        <v>2553.6098490000008</v>
      </c>
      <c r="BD53">
        <v>22.05</v>
      </c>
      <c r="BE53">
        <v>8.67</v>
      </c>
      <c r="BF53">
        <v>2.4500000000000002</v>
      </c>
      <c r="BG53">
        <v>0</v>
      </c>
      <c r="BH53">
        <v>6.94</v>
      </c>
      <c r="BI53">
        <v>8.16</v>
      </c>
      <c r="BJ53">
        <v>4.24</v>
      </c>
      <c r="BK53">
        <v>4.04</v>
      </c>
      <c r="BL53">
        <v>2.76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86.889999999999986</v>
      </c>
    </row>
    <row r="54" spans="1:75">
      <c r="A54" t="s">
        <v>96</v>
      </c>
      <c r="B54">
        <v>0</v>
      </c>
      <c r="C54">
        <v>35.174999999999997</v>
      </c>
      <c r="D54">
        <v>7.35</v>
      </c>
      <c r="E54">
        <v>0</v>
      </c>
      <c r="F54">
        <v>53.213999999999999</v>
      </c>
      <c r="G54">
        <v>16.29</v>
      </c>
      <c r="H54">
        <v>0</v>
      </c>
      <c r="I54">
        <v>41.648000000000003</v>
      </c>
      <c r="J54">
        <v>19.728000000000002</v>
      </c>
      <c r="K54">
        <v>215.533727</v>
      </c>
      <c r="L54">
        <v>653.15250000000003</v>
      </c>
      <c r="M54">
        <v>80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27.3447</v>
      </c>
      <c r="AE54">
        <v>49.436556000000003</v>
      </c>
      <c r="AF54">
        <v>18.734000000000002</v>
      </c>
      <c r="AG54">
        <v>19.1172</v>
      </c>
      <c r="AH54">
        <v>46.781799999999997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0.76519999999999999</v>
      </c>
      <c r="AO54">
        <v>15.582000000000001</v>
      </c>
      <c r="AP54">
        <v>11.529</v>
      </c>
      <c r="AQ54">
        <v>15.561</v>
      </c>
      <c r="AR54">
        <v>13.247999999999999</v>
      </c>
      <c r="AS54">
        <v>11.434200000000001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86.719999999999985</v>
      </c>
      <c r="BA54">
        <f t="shared" si="1"/>
        <v>2553.4398490000008</v>
      </c>
      <c r="BD54">
        <v>22.05</v>
      </c>
      <c r="BE54">
        <v>8.67</v>
      </c>
      <c r="BF54">
        <v>2.4500000000000002</v>
      </c>
      <c r="BG54">
        <v>0</v>
      </c>
      <c r="BH54">
        <v>6.94</v>
      </c>
      <c r="BI54">
        <v>8.16</v>
      </c>
      <c r="BJ54">
        <v>4.24</v>
      </c>
      <c r="BK54">
        <v>3.95</v>
      </c>
      <c r="BL54">
        <v>2.68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86.719999999999985</v>
      </c>
    </row>
    <row r="55" spans="1:75">
      <c r="A55" t="s">
        <v>97</v>
      </c>
      <c r="B55">
        <v>0</v>
      </c>
      <c r="C55">
        <v>35.174999999999997</v>
      </c>
      <c r="D55">
        <v>7.35</v>
      </c>
      <c r="E55">
        <v>0</v>
      </c>
      <c r="F55">
        <v>53.213999999999999</v>
      </c>
      <c r="G55">
        <v>16.29</v>
      </c>
      <c r="H55">
        <v>0</v>
      </c>
      <c r="I55">
        <v>41.648000000000003</v>
      </c>
      <c r="J55">
        <v>19.728000000000002</v>
      </c>
      <c r="K55">
        <v>215.533727</v>
      </c>
      <c r="L55">
        <v>653.15250000000003</v>
      </c>
      <c r="M55">
        <v>80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18.734000000000002</v>
      </c>
      <c r="AG55">
        <v>19.1172</v>
      </c>
      <c r="AH55">
        <v>66.290000000000006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0.76519999999999999</v>
      </c>
      <c r="AO55">
        <v>17.052</v>
      </c>
      <c r="AP55">
        <v>11.529</v>
      </c>
      <c r="AQ55">
        <v>15.561</v>
      </c>
      <c r="AR55">
        <v>13.247999999999999</v>
      </c>
      <c r="AS55">
        <v>32.150280000000002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86.719999999999985</v>
      </c>
      <c r="BA55">
        <f t="shared" si="1"/>
        <v>2595.1341290000005</v>
      </c>
      <c r="BD55">
        <v>22.05</v>
      </c>
      <c r="BE55">
        <v>8.67</v>
      </c>
      <c r="BF55">
        <v>2.4500000000000002</v>
      </c>
      <c r="BG55">
        <v>0</v>
      </c>
      <c r="BH55">
        <v>6.94</v>
      </c>
      <c r="BI55">
        <v>8.16</v>
      </c>
      <c r="BJ55">
        <v>4.24</v>
      </c>
      <c r="BK55">
        <v>3.95</v>
      </c>
      <c r="BL55">
        <v>2.68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86.719999999999985</v>
      </c>
    </row>
    <row r="56" spans="1:75">
      <c r="A56" t="s">
        <v>98</v>
      </c>
      <c r="B56">
        <v>0</v>
      </c>
      <c r="C56">
        <v>35.174999999999997</v>
      </c>
      <c r="D56">
        <v>7.35</v>
      </c>
      <c r="E56">
        <v>0</v>
      </c>
      <c r="F56">
        <v>53.213999999999999</v>
      </c>
      <c r="G56">
        <v>16.29</v>
      </c>
      <c r="H56">
        <v>0</v>
      </c>
      <c r="I56">
        <v>41.648000000000003</v>
      </c>
      <c r="J56">
        <v>19.728000000000002</v>
      </c>
      <c r="K56">
        <v>215.533727</v>
      </c>
      <c r="L56">
        <v>653.15250000000003</v>
      </c>
      <c r="M56">
        <v>80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18.734000000000002</v>
      </c>
      <c r="AG56">
        <v>19.1172</v>
      </c>
      <c r="AH56">
        <v>69.131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0.76519999999999999</v>
      </c>
      <c r="AO56">
        <v>17.052</v>
      </c>
      <c r="AP56">
        <v>11.529</v>
      </c>
      <c r="AQ56">
        <v>15.561</v>
      </c>
      <c r="AR56">
        <v>13.247999999999999</v>
      </c>
      <c r="AS56">
        <v>32.150280000000002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86.719999999999985</v>
      </c>
      <c r="BA56">
        <f t="shared" si="1"/>
        <v>2597.9751290000004</v>
      </c>
      <c r="BD56">
        <v>22.05</v>
      </c>
      <c r="BE56">
        <v>8.67</v>
      </c>
      <c r="BF56">
        <v>2.4500000000000002</v>
      </c>
      <c r="BG56">
        <v>0</v>
      </c>
      <c r="BH56">
        <v>6.94</v>
      </c>
      <c r="BI56">
        <v>8.16</v>
      </c>
      <c r="BJ56">
        <v>4.24</v>
      </c>
      <c r="BK56">
        <v>3.95</v>
      </c>
      <c r="BL56">
        <v>2.68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86.719999999999985</v>
      </c>
    </row>
    <row r="57" spans="1:75">
      <c r="A57" t="s">
        <v>99</v>
      </c>
      <c r="B57">
        <v>0</v>
      </c>
      <c r="C57">
        <v>35.174999999999997</v>
      </c>
      <c r="D57">
        <v>7.35</v>
      </c>
      <c r="E57">
        <v>0</v>
      </c>
      <c r="F57">
        <v>53.213999999999999</v>
      </c>
      <c r="G57">
        <v>16.29</v>
      </c>
      <c r="H57">
        <v>0</v>
      </c>
      <c r="I57">
        <v>41.648000000000003</v>
      </c>
      <c r="J57">
        <v>19.728000000000002</v>
      </c>
      <c r="K57">
        <v>215.533727</v>
      </c>
      <c r="L57">
        <v>653.15250000000003</v>
      </c>
      <c r="M57">
        <v>80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18.734000000000002</v>
      </c>
      <c r="AG57">
        <v>19.1172</v>
      </c>
      <c r="AH57">
        <v>70.078000000000003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0.76519999999999999</v>
      </c>
      <c r="AO57">
        <v>17.052</v>
      </c>
      <c r="AP57">
        <v>11.529</v>
      </c>
      <c r="AQ57">
        <v>15.561</v>
      </c>
      <c r="AR57">
        <v>13.247999999999999</v>
      </c>
      <c r="AS57">
        <v>10.7616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86.719999999999985</v>
      </c>
      <c r="BA57">
        <f t="shared" si="1"/>
        <v>2577.5334490000005</v>
      </c>
      <c r="BD57">
        <v>22.05</v>
      </c>
      <c r="BE57">
        <v>8.67</v>
      </c>
      <c r="BF57">
        <v>2.4500000000000002</v>
      </c>
      <c r="BG57">
        <v>0</v>
      </c>
      <c r="BH57">
        <v>6.94</v>
      </c>
      <c r="BI57">
        <v>8.16</v>
      </c>
      <c r="BJ57">
        <v>4.24</v>
      </c>
      <c r="BK57">
        <v>3.95</v>
      </c>
      <c r="BL57">
        <v>2.68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86.719999999999985</v>
      </c>
    </row>
    <row r="58" spans="1:75">
      <c r="A58" t="s">
        <v>100</v>
      </c>
      <c r="B58">
        <v>0</v>
      </c>
      <c r="C58">
        <v>35.174999999999997</v>
      </c>
      <c r="D58">
        <v>7.35</v>
      </c>
      <c r="E58">
        <v>0</v>
      </c>
      <c r="F58">
        <v>53.213999999999999</v>
      </c>
      <c r="G58">
        <v>16.29</v>
      </c>
      <c r="H58">
        <v>0</v>
      </c>
      <c r="I58">
        <v>41.648000000000003</v>
      </c>
      <c r="J58">
        <v>19.728000000000002</v>
      </c>
      <c r="K58">
        <v>215.533727</v>
      </c>
      <c r="L58">
        <v>653.15250000000003</v>
      </c>
      <c r="M58">
        <v>80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18.734000000000002</v>
      </c>
      <c r="AG58">
        <v>19.1172</v>
      </c>
      <c r="AH58">
        <v>89.965000000000003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0.76519999999999999</v>
      </c>
      <c r="AO58">
        <v>17.052</v>
      </c>
      <c r="AP58">
        <v>11.529</v>
      </c>
      <c r="AQ58">
        <v>15.561</v>
      </c>
      <c r="AR58">
        <v>13.247999999999999</v>
      </c>
      <c r="AS58">
        <v>10.7616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86.719999999999985</v>
      </c>
      <c r="BA58">
        <f t="shared" si="1"/>
        <v>2597.4204490000006</v>
      </c>
      <c r="BD58">
        <v>22.05</v>
      </c>
      <c r="BE58">
        <v>8.67</v>
      </c>
      <c r="BF58">
        <v>2.4500000000000002</v>
      </c>
      <c r="BG58">
        <v>0</v>
      </c>
      <c r="BH58">
        <v>6.94</v>
      </c>
      <c r="BI58">
        <v>8.16</v>
      </c>
      <c r="BJ58">
        <v>4.24</v>
      </c>
      <c r="BK58">
        <v>3.95</v>
      </c>
      <c r="BL58">
        <v>2.68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86.719999999999985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41.648000000000003</v>
      </c>
      <c r="J59">
        <v>19.728000000000002</v>
      </c>
      <c r="K59">
        <v>215.533727</v>
      </c>
      <c r="L59">
        <v>653.15250000000003</v>
      </c>
      <c r="M59">
        <v>80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18.734000000000002</v>
      </c>
      <c r="AG59">
        <v>19.1172</v>
      </c>
      <c r="AH59">
        <v>89.965000000000003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0.76519999999999999</v>
      </c>
      <c r="AO59">
        <v>17.64</v>
      </c>
      <c r="AP59">
        <v>11.529</v>
      </c>
      <c r="AQ59">
        <v>15.561</v>
      </c>
      <c r="AR59">
        <v>13.247999999999999</v>
      </c>
      <c r="AS59">
        <v>10.7616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86.719999999999985</v>
      </c>
      <c r="BA59">
        <f t="shared" si="1"/>
        <v>2598.0084490000004</v>
      </c>
      <c r="BD59">
        <v>22.05</v>
      </c>
      <c r="BE59">
        <v>8.67</v>
      </c>
      <c r="BF59">
        <v>2.4500000000000002</v>
      </c>
      <c r="BG59">
        <v>0</v>
      </c>
      <c r="BH59">
        <v>6.94</v>
      </c>
      <c r="BI59">
        <v>8.16</v>
      </c>
      <c r="BJ59">
        <v>4.24</v>
      </c>
      <c r="BK59">
        <v>3.95</v>
      </c>
      <c r="BL59">
        <v>2.68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86.719999999999985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41.648000000000003</v>
      </c>
      <c r="J60">
        <v>19.728000000000002</v>
      </c>
      <c r="K60">
        <v>215.533727</v>
      </c>
      <c r="L60">
        <v>653.15250000000003</v>
      </c>
      <c r="M60">
        <v>80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18.734000000000002</v>
      </c>
      <c r="AG60">
        <v>19.1172</v>
      </c>
      <c r="AH60">
        <v>89.965000000000003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0.76519999999999999</v>
      </c>
      <c r="AO60">
        <v>17.64</v>
      </c>
      <c r="AP60">
        <v>11.529</v>
      </c>
      <c r="AQ60">
        <v>15.561</v>
      </c>
      <c r="AR60">
        <v>13.247999999999999</v>
      </c>
      <c r="AS60">
        <v>10.7616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86.719999999999985</v>
      </c>
      <c r="BA60">
        <f t="shared" si="1"/>
        <v>2598.0084490000004</v>
      </c>
      <c r="BD60">
        <v>22.05</v>
      </c>
      <c r="BE60">
        <v>8.67</v>
      </c>
      <c r="BF60">
        <v>2.4500000000000002</v>
      </c>
      <c r="BG60">
        <v>0</v>
      </c>
      <c r="BH60">
        <v>6.94</v>
      </c>
      <c r="BI60">
        <v>8.16</v>
      </c>
      <c r="BJ60">
        <v>4.24</v>
      </c>
      <c r="BK60">
        <v>3.95</v>
      </c>
      <c r="BL60">
        <v>2.68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86.719999999999985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41.648000000000003</v>
      </c>
      <c r="J61">
        <v>19.728000000000002</v>
      </c>
      <c r="K61">
        <v>215.533727</v>
      </c>
      <c r="L61">
        <v>653.15250000000003</v>
      </c>
      <c r="M61">
        <v>80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18.734000000000002</v>
      </c>
      <c r="AG61">
        <v>19.1172</v>
      </c>
      <c r="AH61">
        <v>89.965000000000003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0.76519999999999999</v>
      </c>
      <c r="AO61">
        <v>17.64</v>
      </c>
      <c r="AP61">
        <v>11.529</v>
      </c>
      <c r="AQ61">
        <v>31.122</v>
      </c>
      <c r="AR61">
        <v>8.8320000000000007</v>
      </c>
      <c r="AS61">
        <v>11.434200000000001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86.719999999999985</v>
      </c>
      <c r="BA61">
        <f t="shared" si="1"/>
        <v>2609.8260490000002</v>
      </c>
      <c r="BD61">
        <v>22.05</v>
      </c>
      <c r="BE61">
        <v>8.67</v>
      </c>
      <c r="BF61">
        <v>2.4500000000000002</v>
      </c>
      <c r="BG61">
        <v>0</v>
      </c>
      <c r="BH61">
        <v>6.94</v>
      </c>
      <c r="BI61">
        <v>8.16</v>
      </c>
      <c r="BJ61">
        <v>4.24</v>
      </c>
      <c r="BK61">
        <v>3.95</v>
      </c>
      <c r="BL61">
        <v>2.68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86.719999999999985</v>
      </c>
    </row>
    <row r="62" spans="1:75">
      <c r="A62" t="s">
        <v>104</v>
      </c>
      <c r="B62">
        <v>0</v>
      </c>
      <c r="C62">
        <v>35.174999999999997</v>
      </c>
      <c r="D62">
        <v>7.35</v>
      </c>
      <c r="E62">
        <v>0</v>
      </c>
      <c r="F62">
        <v>53.213999999999999</v>
      </c>
      <c r="G62">
        <v>16.29</v>
      </c>
      <c r="H62">
        <v>0</v>
      </c>
      <c r="I62">
        <v>41.648000000000003</v>
      </c>
      <c r="J62">
        <v>19.728000000000002</v>
      </c>
      <c r="K62">
        <v>215.533727</v>
      </c>
      <c r="L62">
        <v>653.15250000000003</v>
      </c>
      <c r="M62">
        <v>80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18.734000000000002</v>
      </c>
      <c r="AG62">
        <v>19.1172</v>
      </c>
      <c r="AH62">
        <v>89.965000000000003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0.76519999999999999</v>
      </c>
      <c r="AO62">
        <v>17.64</v>
      </c>
      <c r="AP62">
        <v>11.529</v>
      </c>
      <c r="AQ62">
        <v>31.122</v>
      </c>
      <c r="AR62">
        <v>8.8320000000000007</v>
      </c>
      <c r="AS62">
        <v>11.434200000000001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86.59999999999998</v>
      </c>
      <c r="BA62">
        <f t="shared" si="1"/>
        <v>2609.7060490000003</v>
      </c>
      <c r="BD62">
        <v>22.05</v>
      </c>
      <c r="BE62">
        <v>8.67</v>
      </c>
      <c r="BF62">
        <v>2.4500000000000002</v>
      </c>
      <c r="BG62">
        <v>0</v>
      </c>
      <c r="BH62">
        <v>6.94</v>
      </c>
      <c r="BI62">
        <v>8.16</v>
      </c>
      <c r="BJ62">
        <v>4.24</v>
      </c>
      <c r="BK62">
        <v>3.89</v>
      </c>
      <c r="BL62">
        <v>2.62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86.59999999999998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41.648000000000003</v>
      </c>
      <c r="J63">
        <v>19.728000000000002</v>
      </c>
      <c r="K63">
        <v>215.533727</v>
      </c>
      <c r="L63">
        <v>653.15250000000003</v>
      </c>
      <c r="M63">
        <v>80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18.734000000000002</v>
      </c>
      <c r="AG63">
        <v>19.1172</v>
      </c>
      <c r="AH63">
        <v>89.965000000000003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0.76519999999999999</v>
      </c>
      <c r="AO63">
        <v>17.64</v>
      </c>
      <c r="AP63">
        <v>11.529</v>
      </c>
      <c r="AQ63">
        <v>40.950000000000003</v>
      </c>
      <c r="AR63">
        <v>6.6239999999999997</v>
      </c>
      <c r="AS63">
        <v>11.434200000000001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86.55</v>
      </c>
      <c r="BA63">
        <f t="shared" si="1"/>
        <v>2617.2760490000005</v>
      </c>
      <c r="BD63">
        <v>22.05</v>
      </c>
      <c r="BE63">
        <v>8.67</v>
      </c>
      <c r="BF63">
        <v>2.4</v>
      </c>
      <c r="BG63">
        <v>0</v>
      </c>
      <c r="BH63">
        <v>6.94</v>
      </c>
      <c r="BI63">
        <v>8.16</v>
      </c>
      <c r="BJ63">
        <v>4.24</v>
      </c>
      <c r="BK63">
        <v>3.89</v>
      </c>
      <c r="BL63">
        <v>2.62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86.55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41.648000000000003</v>
      </c>
      <c r="J64">
        <v>19.728000000000002</v>
      </c>
      <c r="K64">
        <v>215.533727</v>
      </c>
      <c r="L64">
        <v>653.15250000000003</v>
      </c>
      <c r="M64">
        <v>80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18.734000000000002</v>
      </c>
      <c r="AG64">
        <v>19.1172</v>
      </c>
      <c r="AH64">
        <v>89.965000000000003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0.76519999999999999</v>
      </c>
      <c r="AO64">
        <v>17.64</v>
      </c>
      <c r="AP64">
        <v>11.529</v>
      </c>
      <c r="AQ64">
        <v>46.683</v>
      </c>
      <c r="AR64">
        <v>6.6239999999999997</v>
      </c>
      <c r="AS64">
        <v>11.434200000000001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86.55</v>
      </c>
      <c r="BA64">
        <f t="shared" si="1"/>
        <v>2623.0090490000007</v>
      </c>
      <c r="BD64">
        <v>22.05</v>
      </c>
      <c r="BE64">
        <v>8.67</v>
      </c>
      <c r="BF64">
        <v>2.4</v>
      </c>
      <c r="BG64">
        <v>0</v>
      </c>
      <c r="BH64">
        <v>6.94</v>
      </c>
      <c r="BI64">
        <v>8.16</v>
      </c>
      <c r="BJ64">
        <v>4.24</v>
      </c>
      <c r="BK64">
        <v>3.89</v>
      </c>
      <c r="BL64">
        <v>2.62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86.55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41.648000000000003</v>
      </c>
      <c r="J65">
        <v>19.728000000000002</v>
      </c>
      <c r="K65">
        <v>215.533727</v>
      </c>
      <c r="L65">
        <v>653.15250000000003</v>
      </c>
      <c r="M65">
        <v>80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18.734000000000002</v>
      </c>
      <c r="AG65">
        <v>19.1172</v>
      </c>
      <c r="AH65">
        <v>66.290000000000006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0.76519999999999999</v>
      </c>
      <c r="AO65">
        <v>17.64</v>
      </c>
      <c r="AP65">
        <v>11.529</v>
      </c>
      <c r="AQ65">
        <v>46.683</v>
      </c>
      <c r="AR65">
        <v>6.6239999999999997</v>
      </c>
      <c r="AS65">
        <v>10.7616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86.55</v>
      </c>
      <c r="BA65">
        <f t="shared" si="1"/>
        <v>2598.6614490000002</v>
      </c>
      <c r="BD65">
        <v>22.05</v>
      </c>
      <c r="BE65">
        <v>8.67</v>
      </c>
      <c r="BF65">
        <v>2.4</v>
      </c>
      <c r="BG65">
        <v>0</v>
      </c>
      <c r="BH65">
        <v>6.94</v>
      </c>
      <c r="BI65">
        <v>8.16</v>
      </c>
      <c r="BJ65">
        <v>4.24</v>
      </c>
      <c r="BK65">
        <v>3.89</v>
      </c>
      <c r="BL65">
        <v>2.62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86.55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41.648000000000003</v>
      </c>
      <c r="J66">
        <v>19.728000000000002</v>
      </c>
      <c r="K66">
        <v>215.533727</v>
      </c>
      <c r="L66">
        <v>653.15250000000003</v>
      </c>
      <c r="M66">
        <v>80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18.734000000000002</v>
      </c>
      <c r="AG66">
        <v>19.1172</v>
      </c>
      <c r="AH66">
        <v>66.290000000000006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0.76519999999999999</v>
      </c>
      <c r="AO66">
        <v>17.64</v>
      </c>
      <c r="AP66">
        <v>11.529</v>
      </c>
      <c r="AQ66">
        <v>46.683</v>
      </c>
      <c r="AR66">
        <v>6.6239999999999997</v>
      </c>
      <c r="AS66">
        <v>10.7616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86.379999999999981</v>
      </c>
      <c r="BA66">
        <f t="shared" si="1"/>
        <v>2598.4914490000001</v>
      </c>
      <c r="BD66">
        <v>22.05</v>
      </c>
      <c r="BE66">
        <v>8.67</v>
      </c>
      <c r="BF66">
        <v>2.23</v>
      </c>
      <c r="BG66">
        <v>0</v>
      </c>
      <c r="BH66">
        <v>6.94</v>
      </c>
      <c r="BI66">
        <v>8.16</v>
      </c>
      <c r="BJ66">
        <v>4.24</v>
      </c>
      <c r="BK66">
        <v>3.89</v>
      </c>
      <c r="BL66">
        <v>2.62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86.379999999999981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41.648000000000003</v>
      </c>
      <c r="J67">
        <v>19.728000000000002</v>
      </c>
      <c r="K67">
        <v>215.533727</v>
      </c>
      <c r="L67">
        <v>653.15250000000003</v>
      </c>
      <c r="M67">
        <v>80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147.515625</v>
      </c>
      <c r="X67">
        <v>0</v>
      </c>
      <c r="Y67">
        <v>0</v>
      </c>
      <c r="Z67">
        <v>6.5537999999999998</v>
      </c>
      <c r="AA67">
        <v>14.04936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18.734000000000002</v>
      </c>
      <c r="AG67">
        <v>19.1172</v>
      </c>
      <c r="AH67">
        <v>66.290000000000006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0.76519999999999999</v>
      </c>
      <c r="AO67">
        <v>17.64</v>
      </c>
      <c r="AP67">
        <v>11.529</v>
      </c>
      <c r="AQ67">
        <v>46.683</v>
      </c>
      <c r="AR67">
        <v>52.991999999999997</v>
      </c>
      <c r="AS67">
        <v>32.150280000000002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86.49</v>
      </c>
      <c r="BA67">
        <f t="shared" si="1"/>
        <v>2673.9288379999998</v>
      </c>
      <c r="BD67">
        <v>22.05</v>
      </c>
      <c r="BE67">
        <v>8.67</v>
      </c>
      <c r="BF67">
        <v>2.34</v>
      </c>
      <c r="BG67">
        <v>0</v>
      </c>
      <c r="BH67">
        <v>6.94</v>
      </c>
      <c r="BI67">
        <v>8.16</v>
      </c>
      <c r="BJ67">
        <v>4.24</v>
      </c>
      <c r="BK67">
        <v>3.89</v>
      </c>
      <c r="BL67">
        <v>2.62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86.49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41.648000000000003</v>
      </c>
      <c r="J68">
        <v>19.728000000000002</v>
      </c>
      <c r="K68">
        <v>215.533727</v>
      </c>
      <c r="L68">
        <v>653.15250000000003</v>
      </c>
      <c r="M68">
        <v>80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147.515625</v>
      </c>
      <c r="X68">
        <v>0</v>
      </c>
      <c r="Y68">
        <v>0</v>
      </c>
      <c r="Z68">
        <v>6.5537999999999998</v>
      </c>
      <c r="AA68">
        <v>14.04936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18.734000000000002</v>
      </c>
      <c r="AG68">
        <v>19.1172</v>
      </c>
      <c r="AH68">
        <v>66.290000000000006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0.76519999999999999</v>
      </c>
      <c r="AO68">
        <v>17.64</v>
      </c>
      <c r="AP68">
        <v>11.529</v>
      </c>
      <c r="AQ68">
        <v>46.683</v>
      </c>
      <c r="AR68">
        <v>52.991999999999997</v>
      </c>
      <c r="AS68">
        <v>32.150280000000002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86.55</v>
      </c>
      <c r="BA68">
        <f t="shared" ref="BA68:BA98" si="4">SUM(B68:AZ68)</f>
        <v>2673.9888380000002</v>
      </c>
      <c r="BD68">
        <v>22.05</v>
      </c>
      <c r="BE68">
        <v>8.67</v>
      </c>
      <c r="BF68">
        <v>2.4</v>
      </c>
      <c r="BG68">
        <v>0</v>
      </c>
      <c r="BH68">
        <v>6.94</v>
      </c>
      <c r="BI68">
        <v>8.16</v>
      </c>
      <c r="BJ68">
        <v>4.24</v>
      </c>
      <c r="BK68">
        <v>3.89</v>
      </c>
      <c r="BL68">
        <v>2.62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86.55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41.648000000000003</v>
      </c>
      <c r="J69">
        <v>19.728000000000002</v>
      </c>
      <c r="K69">
        <v>215.533727</v>
      </c>
      <c r="L69">
        <v>653.15250000000003</v>
      </c>
      <c r="M69">
        <v>80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28.09872</v>
      </c>
      <c r="AB69">
        <v>13.0634</v>
      </c>
      <c r="AC69">
        <v>9.6778399999999998</v>
      </c>
      <c r="AD69">
        <v>27.3447</v>
      </c>
      <c r="AE69">
        <v>49.436556000000003</v>
      </c>
      <c r="AF69">
        <v>18.734000000000002</v>
      </c>
      <c r="AG69">
        <v>19.1172</v>
      </c>
      <c r="AH69">
        <v>66.290000000000006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0.76519999999999999</v>
      </c>
      <c r="AO69">
        <v>18.521999999999998</v>
      </c>
      <c r="AP69">
        <v>11.529</v>
      </c>
      <c r="AQ69">
        <v>62.244</v>
      </c>
      <c r="AR69">
        <v>8.8320000000000007</v>
      </c>
      <c r="AS69">
        <v>10.7616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86.379999999999981</v>
      </c>
      <c r="BA69">
        <f t="shared" si="4"/>
        <v>2638.762518</v>
      </c>
      <c r="BD69">
        <v>22.05</v>
      </c>
      <c r="BE69">
        <v>8.67</v>
      </c>
      <c r="BF69">
        <v>2.23</v>
      </c>
      <c r="BG69">
        <v>0</v>
      </c>
      <c r="BH69">
        <v>6.94</v>
      </c>
      <c r="BI69">
        <v>8.16</v>
      </c>
      <c r="BJ69">
        <v>4.24</v>
      </c>
      <c r="BK69">
        <v>3.89</v>
      </c>
      <c r="BL69">
        <v>2.62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86.379999999999981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41.648000000000003</v>
      </c>
      <c r="J70">
        <v>19.728000000000002</v>
      </c>
      <c r="K70">
        <v>215.533727</v>
      </c>
      <c r="L70">
        <v>653.15250000000003</v>
      </c>
      <c r="M70">
        <v>80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28.09872</v>
      </c>
      <c r="AB70">
        <v>13.0634</v>
      </c>
      <c r="AC70">
        <v>9.6778399999999998</v>
      </c>
      <c r="AD70">
        <v>27.3447</v>
      </c>
      <c r="AE70">
        <v>49.436556000000003</v>
      </c>
      <c r="AF70">
        <v>18.734000000000002</v>
      </c>
      <c r="AG70">
        <v>19.1172</v>
      </c>
      <c r="AH70">
        <v>66.290000000000006</v>
      </c>
      <c r="AI70">
        <v>0</v>
      </c>
      <c r="AJ70">
        <v>0</v>
      </c>
      <c r="AK70">
        <v>50.76</v>
      </c>
      <c r="AL70">
        <v>34.86</v>
      </c>
      <c r="AM70">
        <v>0</v>
      </c>
      <c r="AN70">
        <v>0.76519999999999999</v>
      </c>
      <c r="AO70">
        <v>18.521999999999998</v>
      </c>
      <c r="AP70">
        <v>11.529</v>
      </c>
      <c r="AQ70">
        <v>62.244</v>
      </c>
      <c r="AR70">
        <v>8.8320000000000007</v>
      </c>
      <c r="AS70">
        <v>10.7616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86.379999999999981</v>
      </c>
      <c r="BA70">
        <f t="shared" si="4"/>
        <v>2638.762518</v>
      </c>
      <c r="BD70">
        <v>22.05</v>
      </c>
      <c r="BE70">
        <v>8.67</v>
      </c>
      <c r="BF70">
        <v>2.23</v>
      </c>
      <c r="BG70">
        <v>0</v>
      </c>
      <c r="BH70">
        <v>6.94</v>
      </c>
      <c r="BI70">
        <v>8.16</v>
      </c>
      <c r="BJ70">
        <v>4.24</v>
      </c>
      <c r="BK70">
        <v>3.89</v>
      </c>
      <c r="BL70">
        <v>2.62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86.379999999999981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41.648000000000003</v>
      </c>
      <c r="J71">
        <v>19.728000000000002</v>
      </c>
      <c r="K71">
        <v>215.533727</v>
      </c>
      <c r="L71">
        <v>653.15250000000003</v>
      </c>
      <c r="M71">
        <v>82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147.515625</v>
      </c>
      <c r="X71">
        <v>0</v>
      </c>
      <c r="Y71">
        <v>0</v>
      </c>
      <c r="Z71">
        <v>6.5537999999999998</v>
      </c>
      <c r="AA71">
        <v>28.09872</v>
      </c>
      <c r="AB71">
        <v>13.0634</v>
      </c>
      <c r="AC71">
        <v>9.6778399999999998</v>
      </c>
      <c r="AD71">
        <v>27.3447</v>
      </c>
      <c r="AE71">
        <v>49.436556000000003</v>
      </c>
      <c r="AF71">
        <v>18.734000000000002</v>
      </c>
      <c r="AG71">
        <v>19.1172</v>
      </c>
      <c r="AH71">
        <v>66.290000000000006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0.76519999999999999</v>
      </c>
      <c r="AO71">
        <v>18.521999999999998</v>
      </c>
      <c r="AP71">
        <v>11.529</v>
      </c>
      <c r="AQ71">
        <v>62.244</v>
      </c>
      <c r="AR71">
        <v>8.8320000000000007</v>
      </c>
      <c r="AS71">
        <v>10.7616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86.21</v>
      </c>
      <c r="BA71">
        <f t="shared" si="4"/>
        <v>2640.5925179999999</v>
      </c>
      <c r="BD71">
        <v>22.05</v>
      </c>
      <c r="BE71">
        <v>8.67</v>
      </c>
      <c r="BF71">
        <v>2.34</v>
      </c>
      <c r="BG71">
        <v>0</v>
      </c>
      <c r="BH71">
        <v>6.94</v>
      </c>
      <c r="BI71">
        <v>8.16</v>
      </c>
      <c r="BJ71">
        <v>4.24</v>
      </c>
      <c r="BK71">
        <v>3.72</v>
      </c>
      <c r="BL71">
        <v>2.5099999999999998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86.21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41.648000000000003</v>
      </c>
      <c r="J72">
        <v>19.728000000000002</v>
      </c>
      <c r="K72">
        <v>215.533727</v>
      </c>
      <c r="L72">
        <v>653.15250000000003</v>
      </c>
      <c r="M72">
        <v>82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13.0634</v>
      </c>
      <c r="AC72">
        <v>9.6778399999999998</v>
      </c>
      <c r="AD72">
        <v>27.3447</v>
      </c>
      <c r="AE72">
        <v>49.436556000000003</v>
      </c>
      <c r="AF72">
        <v>18.734000000000002</v>
      </c>
      <c r="AG72">
        <v>19.1172</v>
      </c>
      <c r="AH72">
        <v>66.290000000000006</v>
      </c>
      <c r="AI72">
        <v>0</v>
      </c>
      <c r="AJ72">
        <v>0</v>
      </c>
      <c r="AK72">
        <v>50.76</v>
      </c>
      <c r="AL72">
        <v>34.86</v>
      </c>
      <c r="AM72">
        <v>5.2786799999999996</v>
      </c>
      <c r="AN72">
        <v>0.76519999999999999</v>
      </c>
      <c r="AO72">
        <v>18.521999999999998</v>
      </c>
      <c r="AP72">
        <v>11.529</v>
      </c>
      <c r="AQ72">
        <v>62.244</v>
      </c>
      <c r="AR72">
        <v>8.8320000000000007</v>
      </c>
      <c r="AS72">
        <v>10.7616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86.27</v>
      </c>
      <c r="BA72">
        <f t="shared" si="4"/>
        <v>2659.9805579999997</v>
      </c>
      <c r="BD72">
        <v>22.05</v>
      </c>
      <c r="BE72">
        <v>8.67</v>
      </c>
      <c r="BF72">
        <v>2.4</v>
      </c>
      <c r="BG72">
        <v>0</v>
      </c>
      <c r="BH72">
        <v>6.94</v>
      </c>
      <c r="BI72">
        <v>8.16</v>
      </c>
      <c r="BJ72">
        <v>4.24</v>
      </c>
      <c r="BK72">
        <v>3.72</v>
      </c>
      <c r="BL72">
        <v>2.5099999999999998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86.27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41.648000000000003</v>
      </c>
      <c r="J73">
        <v>19.728000000000002</v>
      </c>
      <c r="K73">
        <v>215.533727</v>
      </c>
      <c r="L73">
        <v>653.15250000000003</v>
      </c>
      <c r="M73">
        <v>82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27.3447</v>
      </c>
      <c r="AE73">
        <v>49.436556000000003</v>
      </c>
      <c r="AF73">
        <v>18.734000000000002</v>
      </c>
      <c r="AG73">
        <v>19.1172</v>
      </c>
      <c r="AH73">
        <v>66.290000000000006</v>
      </c>
      <c r="AI73">
        <v>0</v>
      </c>
      <c r="AJ73">
        <v>0</v>
      </c>
      <c r="AK73">
        <v>50.76</v>
      </c>
      <c r="AL73">
        <v>34.86</v>
      </c>
      <c r="AM73">
        <v>10.557359999999999</v>
      </c>
      <c r="AN73">
        <v>0.76519999999999999</v>
      </c>
      <c r="AO73">
        <v>18.521999999999998</v>
      </c>
      <c r="AP73">
        <v>11.529</v>
      </c>
      <c r="AQ73">
        <v>62.244</v>
      </c>
      <c r="AR73">
        <v>8.8320000000000007</v>
      </c>
      <c r="AS73">
        <v>10.7616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86.27</v>
      </c>
      <c r="BA73">
        <f t="shared" si="4"/>
        <v>2665.2592379999996</v>
      </c>
      <c r="BD73">
        <v>22.05</v>
      </c>
      <c r="BE73">
        <v>8.67</v>
      </c>
      <c r="BF73">
        <v>2.4</v>
      </c>
      <c r="BG73">
        <v>0</v>
      </c>
      <c r="BH73">
        <v>6.94</v>
      </c>
      <c r="BI73">
        <v>8.16</v>
      </c>
      <c r="BJ73">
        <v>4.24</v>
      </c>
      <c r="BK73">
        <v>3.72</v>
      </c>
      <c r="BL73">
        <v>2.5099999999999998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86.27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41.648000000000003</v>
      </c>
      <c r="J74">
        <v>19.728000000000002</v>
      </c>
      <c r="K74">
        <v>215.533727</v>
      </c>
      <c r="L74">
        <v>653.15250000000003</v>
      </c>
      <c r="M74">
        <v>82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18.734000000000002</v>
      </c>
      <c r="AG74">
        <v>19.1172</v>
      </c>
      <c r="AH74">
        <v>83.335999999999999</v>
      </c>
      <c r="AI74">
        <v>3.1825000000000001</v>
      </c>
      <c r="AJ74">
        <v>0</v>
      </c>
      <c r="AK74">
        <v>50.76</v>
      </c>
      <c r="AL74">
        <v>34.86</v>
      </c>
      <c r="AM74">
        <v>10.557359999999999</v>
      </c>
      <c r="AN74">
        <v>0.76519999999999999</v>
      </c>
      <c r="AO74">
        <v>18.521999999999998</v>
      </c>
      <c r="AP74">
        <v>11.529</v>
      </c>
      <c r="AQ74">
        <v>62.244</v>
      </c>
      <c r="AR74">
        <v>8.8320000000000007</v>
      </c>
      <c r="AS74">
        <v>10.7616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86.27</v>
      </c>
      <c r="BA74">
        <f t="shared" si="4"/>
        <v>2685.4877379999994</v>
      </c>
      <c r="BD74">
        <v>22.05</v>
      </c>
      <c r="BE74">
        <v>8.67</v>
      </c>
      <c r="BF74">
        <v>2.4</v>
      </c>
      <c r="BG74">
        <v>0</v>
      </c>
      <c r="BH74">
        <v>6.94</v>
      </c>
      <c r="BI74">
        <v>8.16</v>
      </c>
      <c r="BJ74">
        <v>4.24</v>
      </c>
      <c r="BK74">
        <v>3.72</v>
      </c>
      <c r="BL74">
        <v>2.5099999999999998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86.27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41.648000000000003</v>
      </c>
      <c r="J75">
        <v>19.728000000000002</v>
      </c>
      <c r="K75">
        <v>215.533727</v>
      </c>
      <c r="L75">
        <v>653.15250000000003</v>
      </c>
      <c r="M75">
        <v>82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27.3447</v>
      </c>
      <c r="AE75">
        <v>49.436556000000003</v>
      </c>
      <c r="AF75">
        <v>18.734000000000002</v>
      </c>
      <c r="AG75">
        <v>19.1172</v>
      </c>
      <c r="AH75">
        <v>93.563599999999994</v>
      </c>
      <c r="AI75">
        <v>3.819</v>
      </c>
      <c r="AJ75">
        <v>0</v>
      </c>
      <c r="AK75">
        <v>50.76</v>
      </c>
      <c r="AL75">
        <v>34.86</v>
      </c>
      <c r="AM75">
        <v>10.557359999999999</v>
      </c>
      <c r="AN75">
        <v>0.76519999999999999</v>
      </c>
      <c r="AO75">
        <v>18.521999999999998</v>
      </c>
      <c r="AP75">
        <v>11.529</v>
      </c>
      <c r="AQ75">
        <v>62.244</v>
      </c>
      <c r="AR75">
        <v>8.8320000000000007</v>
      </c>
      <c r="AS75">
        <v>14.7972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86.319999999999979</v>
      </c>
      <c r="BA75">
        <f t="shared" si="4"/>
        <v>2710.1152780000002</v>
      </c>
      <c r="BD75">
        <v>22.05</v>
      </c>
      <c r="BE75">
        <v>8.67</v>
      </c>
      <c r="BF75">
        <v>2.4500000000000002</v>
      </c>
      <c r="BG75">
        <v>0</v>
      </c>
      <c r="BH75">
        <v>6.94</v>
      </c>
      <c r="BI75">
        <v>8.16</v>
      </c>
      <c r="BJ75">
        <v>4.24</v>
      </c>
      <c r="BK75">
        <v>3.72</v>
      </c>
      <c r="BL75">
        <v>2.5099999999999998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86.319999999999979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53.213999999999999</v>
      </c>
      <c r="G76">
        <v>16.29</v>
      </c>
      <c r="H76">
        <v>0</v>
      </c>
      <c r="I76">
        <v>41.648000000000003</v>
      </c>
      <c r="J76">
        <v>19.728000000000002</v>
      </c>
      <c r="K76">
        <v>215.533727</v>
      </c>
      <c r="L76">
        <v>653.15250000000003</v>
      </c>
      <c r="M76">
        <v>82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49.436556000000003</v>
      </c>
      <c r="AF76">
        <v>18.734000000000002</v>
      </c>
      <c r="AG76">
        <v>19.1172</v>
      </c>
      <c r="AH76">
        <v>116.9545</v>
      </c>
      <c r="AI76">
        <v>11.457000000000001</v>
      </c>
      <c r="AJ76">
        <v>0</v>
      </c>
      <c r="AK76">
        <v>50.76</v>
      </c>
      <c r="AL76">
        <v>34.86</v>
      </c>
      <c r="AM76">
        <v>10.557359999999999</v>
      </c>
      <c r="AN76">
        <v>0.76519999999999999</v>
      </c>
      <c r="AO76">
        <v>18.521999999999998</v>
      </c>
      <c r="AP76">
        <v>11.529</v>
      </c>
      <c r="AQ76">
        <v>62.244</v>
      </c>
      <c r="AR76">
        <v>52.991999999999997</v>
      </c>
      <c r="AS76">
        <v>14.7972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86.319999999999979</v>
      </c>
      <c r="BA76">
        <f t="shared" si="4"/>
        <v>2798.5808580000003</v>
      </c>
      <c r="BD76">
        <v>22.05</v>
      </c>
      <c r="BE76">
        <v>8.67</v>
      </c>
      <c r="BF76">
        <v>2.4500000000000002</v>
      </c>
      <c r="BG76">
        <v>0</v>
      </c>
      <c r="BH76">
        <v>6.94</v>
      </c>
      <c r="BI76">
        <v>8.16</v>
      </c>
      <c r="BJ76">
        <v>4.24</v>
      </c>
      <c r="BK76">
        <v>3.72</v>
      </c>
      <c r="BL76">
        <v>2.5099999999999998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86.319999999999979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53.213999999999999</v>
      </c>
      <c r="G77">
        <v>16.29</v>
      </c>
      <c r="H77">
        <v>0</v>
      </c>
      <c r="I77">
        <v>41.648000000000003</v>
      </c>
      <c r="J77">
        <v>19.728000000000002</v>
      </c>
      <c r="K77">
        <v>215.533727</v>
      </c>
      <c r="L77">
        <v>653.15250000000003</v>
      </c>
      <c r="M77">
        <v>82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18.734000000000002</v>
      </c>
      <c r="AG77">
        <v>19.1172</v>
      </c>
      <c r="AH77">
        <v>132.58000000000001</v>
      </c>
      <c r="AI77">
        <v>48.883200000000002</v>
      </c>
      <c r="AJ77">
        <v>0</v>
      </c>
      <c r="AK77">
        <v>50.76</v>
      </c>
      <c r="AL77">
        <v>34.86</v>
      </c>
      <c r="AM77">
        <v>15.740064</v>
      </c>
      <c r="AN77">
        <v>0.76519999999999999</v>
      </c>
      <c r="AO77">
        <v>18.521999999999998</v>
      </c>
      <c r="AP77">
        <v>11.529</v>
      </c>
      <c r="AQ77">
        <v>62.244</v>
      </c>
      <c r="AR77">
        <v>11.04</v>
      </c>
      <c r="AS77">
        <v>11.434200000000001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86.21</v>
      </c>
      <c r="BA77">
        <f t="shared" si="4"/>
        <v>2820.5897060000007</v>
      </c>
      <c r="BD77">
        <v>22.05</v>
      </c>
      <c r="BE77">
        <v>8.67</v>
      </c>
      <c r="BF77">
        <v>2.34</v>
      </c>
      <c r="BG77">
        <v>0</v>
      </c>
      <c r="BH77">
        <v>6.94</v>
      </c>
      <c r="BI77">
        <v>8.16</v>
      </c>
      <c r="BJ77">
        <v>4.24</v>
      </c>
      <c r="BK77">
        <v>3.72</v>
      </c>
      <c r="BL77">
        <v>2.5099999999999998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86.21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53.213999999999999</v>
      </c>
      <c r="G78">
        <v>16.29</v>
      </c>
      <c r="H78">
        <v>0</v>
      </c>
      <c r="I78">
        <v>41.648000000000003</v>
      </c>
      <c r="J78">
        <v>19.728000000000002</v>
      </c>
      <c r="K78">
        <v>215.533727</v>
      </c>
      <c r="L78">
        <v>653.15250000000003</v>
      </c>
      <c r="M78">
        <v>82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19.1172</v>
      </c>
      <c r="AH78">
        <v>140.34540000000001</v>
      </c>
      <c r="AI78">
        <v>48.883200000000002</v>
      </c>
      <c r="AJ78">
        <v>0</v>
      </c>
      <c r="AK78">
        <v>50.76</v>
      </c>
      <c r="AL78">
        <v>34.86</v>
      </c>
      <c r="AM78">
        <v>15.740064</v>
      </c>
      <c r="AN78">
        <v>0.76519999999999999</v>
      </c>
      <c r="AO78">
        <v>18.521999999999998</v>
      </c>
      <c r="AP78">
        <v>11.529</v>
      </c>
      <c r="AQ78">
        <v>62.244</v>
      </c>
      <c r="AR78">
        <v>11.04</v>
      </c>
      <c r="AS78">
        <v>11.434200000000001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86.21</v>
      </c>
      <c r="BA78">
        <f t="shared" si="4"/>
        <v>2875.7481860000007</v>
      </c>
      <c r="BD78">
        <v>22.05</v>
      </c>
      <c r="BE78">
        <v>8.67</v>
      </c>
      <c r="BF78">
        <v>2.34</v>
      </c>
      <c r="BG78">
        <v>0</v>
      </c>
      <c r="BH78">
        <v>6.94</v>
      </c>
      <c r="BI78">
        <v>8.16</v>
      </c>
      <c r="BJ78">
        <v>4.24</v>
      </c>
      <c r="BK78">
        <v>3.72</v>
      </c>
      <c r="BL78">
        <v>2.5099999999999998</v>
      </c>
      <c r="BM78">
        <v>0</v>
      </c>
      <c r="BN78">
        <v>0</v>
      </c>
      <c r="BO78">
        <v>18.149999999999999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86.21</v>
      </c>
    </row>
    <row r="79" spans="1:75">
      <c r="A79" t="s">
        <v>121</v>
      </c>
      <c r="B79">
        <v>0</v>
      </c>
      <c r="C79">
        <v>35.174999999999997</v>
      </c>
      <c r="D79">
        <v>7.35</v>
      </c>
      <c r="E79">
        <v>0</v>
      </c>
      <c r="F79">
        <v>53.213999999999999</v>
      </c>
      <c r="G79">
        <v>16.29</v>
      </c>
      <c r="H79">
        <v>0</v>
      </c>
      <c r="I79">
        <v>41.648000000000003</v>
      </c>
      <c r="J79">
        <v>19.728000000000002</v>
      </c>
      <c r="K79">
        <v>215.533727</v>
      </c>
      <c r="L79">
        <v>653.15250000000003</v>
      </c>
      <c r="M79">
        <v>82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19.1172</v>
      </c>
      <c r="AH79">
        <v>140.34540000000001</v>
      </c>
      <c r="AI79">
        <v>48.883200000000002</v>
      </c>
      <c r="AJ79">
        <v>0</v>
      </c>
      <c r="AK79">
        <v>50.76</v>
      </c>
      <c r="AL79">
        <v>58.1</v>
      </c>
      <c r="AM79">
        <v>15.740064</v>
      </c>
      <c r="AN79">
        <v>0.76519999999999999</v>
      </c>
      <c r="AO79">
        <v>18.521999999999998</v>
      </c>
      <c r="AP79">
        <v>11.529</v>
      </c>
      <c r="AQ79">
        <v>62.244</v>
      </c>
      <c r="AR79">
        <v>11.04</v>
      </c>
      <c r="AS79">
        <v>12.1068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86.27</v>
      </c>
      <c r="BA79">
        <f t="shared" si="4"/>
        <v>2899.7207860000003</v>
      </c>
      <c r="BD79">
        <v>22.05</v>
      </c>
      <c r="BE79">
        <v>8.67</v>
      </c>
      <c r="BF79">
        <v>2.4</v>
      </c>
      <c r="BG79">
        <v>0</v>
      </c>
      <c r="BH79">
        <v>6.94</v>
      </c>
      <c r="BI79">
        <v>8.16</v>
      </c>
      <c r="BJ79">
        <v>4.24</v>
      </c>
      <c r="BK79">
        <v>3.72</v>
      </c>
      <c r="BL79">
        <v>2.5099999999999998</v>
      </c>
      <c r="BM79">
        <v>0</v>
      </c>
      <c r="BN79">
        <v>0</v>
      </c>
      <c r="BO79">
        <v>18.149999999999999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86.27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53.213999999999999</v>
      </c>
      <c r="G80">
        <v>16.29</v>
      </c>
      <c r="H80">
        <v>0</v>
      </c>
      <c r="I80">
        <v>41.648000000000003</v>
      </c>
      <c r="J80">
        <v>19.728000000000002</v>
      </c>
      <c r="K80">
        <v>215.533727</v>
      </c>
      <c r="L80">
        <v>653.15250000000003</v>
      </c>
      <c r="M80">
        <v>82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0.76519999999999999</v>
      </c>
      <c r="AO80">
        <v>18.521999999999998</v>
      </c>
      <c r="AP80">
        <v>11.529</v>
      </c>
      <c r="AQ80">
        <v>62.244</v>
      </c>
      <c r="AR80">
        <v>11.04</v>
      </c>
      <c r="AS80">
        <v>12.1068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86.27</v>
      </c>
      <c r="BA80">
        <f t="shared" si="4"/>
        <v>2921.7987860000003</v>
      </c>
      <c r="BD80">
        <v>22.05</v>
      </c>
      <c r="BE80">
        <v>8.67</v>
      </c>
      <c r="BF80">
        <v>2.4</v>
      </c>
      <c r="BG80">
        <v>0</v>
      </c>
      <c r="BH80">
        <v>6.94</v>
      </c>
      <c r="BI80">
        <v>8.16</v>
      </c>
      <c r="BJ80">
        <v>4.24</v>
      </c>
      <c r="BK80">
        <v>3.72</v>
      </c>
      <c r="BL80">
        <v>2.5099999999999998</v>
      </c>
      <c r="BM80">
        <v>0</v>
      </c>
      <c r="BN80">
        <v>0</v>
      </c>
      <c r="BO80">
        <v>18.149999999999999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86.27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53.213999999999999</v>
      </c>
      <c r="G81">
        <v>16.29</v>
      </c>
      <c r="H81">
        <v>0</v>
      </c>
      <c r="I81">
        <v>41.648000000000003</v>
      </c>
      <c r="J81">
        <v>19.728000000000002</v>
      </c>
      <c r="K81">
        <v>215.533727</v>
      </c>
      <c r="L81">
        <v>653.15250000000003</v>
      </c>
      <c r="M81">
        <v>82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0.76519999999999999</v>
      </c>
      <c r="AO81">
        <v>18.521999999999998</v>
      </c>
      <c r="AP81">
        <v>11.529</v>
      </c>
      <c r="AQ81">
        <v>62.244</v>
      </c>
      <c r="AR81">
        <v>11.04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86.09999999999998</v>
      </c>
      <c r="BA81">
        <f t="shared" si="4"/>
        <v>2922.9739860000004</v>
      </c>
      <c r="BD81">
        <v>22.05</v>
      </c>
      <c r="BE81">
        <v>8.67</v>
      </c>
      <c r="BF81">
        <v>2.23</v>
      </c>
      <c r="BG81">
        <v>0</v>
      </c>
      <c r="BH81">
        <v>6.94</v>
      </c>
      <c r="BI81">
        <v>8.16</v>
      </c>
      <c r="BJ81">
        <v>4.24</v>
      </c>
      <c r="BK81">
        <v>3.72</v>
      </c>
      <c r="BL81">
        <v>2.5099999999999998</v>
      </c>
      <c r="BM81">
        <v>0</v>
      </c>
      <c r="BN81">
        <v>0</v>
      </c>
      <c r="BO81">
        <v>18.149999999999999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86.09999999999998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53.213999999999999</v>
      </c>
      <c r="G82">
        <v>16.29</v>
      </c>
      <c r="H82">
        <v>0</v>
      </c>
      <c r="I82">
        <v>41.648000000000003</v>
      </c>
      <c r="J82">
        <v>19.728000000000002</v>
      </c>
      <c r="K82">
        <v>215.533727</v>
      </c>
      <c r="L82">
        <v>653.15250000000003</v>
      </c>
      <c r="M82">
        <v>82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0.76519999999999999</v>
      </c>
      <c r="AO82">
        <v>18.521999999999998</v>
      </c>
      <c r="AP82">
        <v>11.529</v>
      </c>
      <c r="AQ82">
        <v>62.244</v>
      </c>
      <c r="AR82">
        <v>11.04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86.21</v>
      </c>
      <c r="BA82">
        <f t="shared" si="4"/>
        <v>2923.0839860000006</v>
      </c>
      <c r="BD82">
        <v>22.05</v>
      </c>
      <c r="BE82">
        <v>8.67</v>
      </c>
      <c r="BF82">
        <v>2.34</v>
      </c>
      <c r="BG82">
        <v>0</v>
      </c>
      <c r="BH82">
        <v>6.94</v>
      </c>
      <c r="BI82">
        <v>8.16</v>
      </c>
      <c r="BJ82">
        <v>4.24</v>
      </c>
      <c r="BK82">
        <v>3.72</v>
      </c>
      <c r="BL82">
        <v>2.5099999999999998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86.21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53.213999999999999</v>
      </c>
      <c r="G83">
        <v>16.29</v>
      </c>
      <c r="H83">
        <v>0</v>
      </c>
      <c r="I83">
        <v>41.648000000000003</v>
      </c>
      <c r="J83">
        <v>19.728000000000002</v>
      </c>
      <c r="K83">
        <v>215.533727</v>
      </c>
      <c r="L83">
        <v>653.15250000000003</v>
      </c>
      <c r="M83">
        <v>82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19.1172</v>
      </c>
      <c r="AH83">
        <v>140.34540000000001</v>
      </c>
      <c r="AI83">
        <v>15.276</v>
      </c>
      <c r="AJ83">
        <v>0</v>
      </c>
      <c r="AK83">
        <v>50.76</v>
      </c>
      <c r="AL83">
        <v>80.177999999999997</v>
      </c>
      <c r="AM83">
        <v>15.740064</v>
      </c>
      <c r="AN83">
        <v>0.76519999999999999</v>
      </c>
      <c r="AO83">
        <v>18.521999999999998</v>
      </c>
      <c r="AP83">
        <v>11.529</v>
      </c>
      <c r="AQ83">
        <v>62.244</v>
      </c>
      <c r="AR83">
        <v>11.04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86.21</v>
      </c>
      <c r="BA83">
        <f t="shared" si="4"/>
        <v>2889.4767860000002</v>
      </c>
      <c r="BD83">
        <v>22.05</v>
      </c>
      <c r="BE83">
        <v>8.67</v>
      </c>
      <c r="BF83">
        <v>2.34</v>
      </c>
      <c r="BG83">
        <v>0</v>
      </c>
      <c r="BH83">
        <v>6.94</v>
      </c>
      <c r="BI83">
        <v>8.16</v>
      </c>
      <c r="BJ83">
        <v>4.24</v>
      </c>
      <c r="BK83">
        <v>3.72</v>
      </c>
      <c r="BL83">
        <v>2.5099999999999998</v>
      </c>
      <c r="BM83">
        <v>0</v>
      </c>
      <c r="BN83">
        <v>0</v>
      </c>
      <c r="BO83">
        <v>18.149999999999999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86.21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53.213999999999999</v>
      </c>
      <c r="G84">
        <v>16.29</v>
      </c>
      <c r="H84">
        <v>0</v>
      </c>
      <c r="I84">
        <v>41.648000000000003</v>
      </c>
      <c r="J84">
        <v>19.728000000000002</v>
      </c>
      <c r="K84">
        <v>215.533727</v>
      </c>
      <c r="L84">
        <v>653.15250000000003</v>
      </c>
      <c r="M84">
        <v>82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19.1172</v>
      </c>
      <c r="AH84">
        <v>140.34540000000001</v>
      </c>
      <c r="AI84">
        <v>14.003</v>
      </c>
      <c r="AJ84">
        <v>0</v>
      </c>
      <c r="AK84">
        <v>50.76</v>
      </c>
      <c r="AL84">
        <v>80.177999999999997</v>
      </c>
      <c r="AM84">
        <v>15.740064</v>
      </c>
      <c r="AN84">
        <v>0.76519999999999999</v>
      </c>
      <c r="AO84">
        <v>18.521999999999998</v>
      </c>
      <c r="AP84">
        <v>11.529</v>
      </c>
      <c r="AQ84">
        <v>62.244</v>
      </c>
      <c r="AR84">
        <v>11.04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86.21</v>
      </c>
      <c r="BA84">
        <f t="shared" si="4"/>
        <v>2888.2037860000005</v>
      </c>
      <c r="BD84">
        <v>22.05</v>
      </c>
      <c r="BE84">
        <v>8.67</v>
      </c>
      <c r="BF84">
        <v>2.34</v>
      </c>
      <c r="BG84">
        <v>0</v>
      </c>
      <c r="BH84">
        <v>6.94</v>
      </c>
      <c r="BI84">
        <v>8.16</v>
      </c>
      <c r="BJ84">
        <v>4.24</v>
      </c>
      <c r="BK84">
        <v>3.72</v>
      </c>
      <c r="BL84">
        <v>2.5099999999999998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86.21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53.213999999999999</v>
      </c>
      <c r="G85">
        <v>16.29</v>
      </c>
      <c r="H85">
        <v>0</v>
      </c>
      <c r="I85">
        <v>41.648000000000003</v>
      </c>
      <c r="J85">
        <v>19.728000000000002</v>
      </c>
      <c r="K85">
        <v>215.533727</v>
      </c>
      <c r="L85">
        <v>653.15250000000003</v>
      </c>
      <c r="M85">
        <v>82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18.4175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19.1172</v>
      </c>
      <c r="AH85">
        <v>140.34540000000001</v>
      </c>
      <c r="AI85">
        <v>14.003</v>
      </c>
      <c r="AJ85">
        <v>0</v>
      </c>
      <c r="AK85">
        <v>50.76</v>
      </c>
      <c r="AL85">
        <v>80.177999999999997</v>
      </c>
      <c r="AM85">
        <v>15.740064</v>
      </c>
      <c r="AN85">
        <v>0.76519999999999999</v>
      </c>
      <c r="AO85">
        <v>18.521999999999998</v>
      </c>
      <c r="AP85">
        <v>11.529</v>
      </c>
      <c r="AQ85">
        <v>62.244</v>
      </c>
      <c r="AR85">
        <v>11.04</v>
      </c>
      <c r="AS85">
        <v>14.7972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85.32</v>
      </c>
      <c r="BA85">
        <f t="shared" si="4"/>
        <v>2892.8232870000006</v>
      </c>
      <c r="BD85">
        <v>22.05</v>
      </c>
      <c r="BE85">
        <v>8.67</v>
      </c>
      <c r="BF85">
        <v>2.4</v>
      </c>
      <c r="BG85">
        <v>0</v>
      </c>
      <c r="BH85">
        <v>6.94</v>
      </c>
      <c r="BI85">
        <v>8.16</v>
      </c>
      <c r="BJ85">
        <v>4.24</v>
      </c>
      <c r="BK85">
        <v>3.72</v>
      </c>
      <c r="BL85">
        <v>2.5099999999999998</v>
      </c>
      <c r="BM85">
        <v>0</v>
      </c>
      <c r="BN85">
        <v>0</v>
      </c>
      <c r="BO85">
        <v>17.2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85.32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53.213999999999999</v>
      </c>
      <c r="G86">
        <v>16.29</v>
      </c>
      <c r="H86">
        <v>0</v>
      </c>
      <c r="I86">
        <v>41.648000000000003</v>
      </c>
      <c r="J86">
        <v>19.728000000000002</v>
      </c>
      <c r="K86">
        <v>215.533727</v>
      </c>
      <c r="L86">
        <v>653.15250000000003</v>
      </c>
      <c r="M86">
        <v>82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19.46</v>
      </c>
      <c r="W86">
        <v>147.515625</v>
      </c>
      <c r="X86">
        <v>0</v>
      </c>
      <c r="Y86">
        <v>0</v>
      </c>
      <c r="Z86">
        <v>19.579999999999998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19.1172</v>
      </c>
      <c r="AH86">
        <v>140.34540000000001</v>
      </c>
      <c r="AI86">
        <v>14.003</v>
      </c>
      <c r="AJ86">
        <v>0</v>
      </c>
      <c r="AK86">
        <v>50.76</v>
      </c>
      <c r="AL86">
        <v>58.1</v>
      </c>
      <c r="AM86">
        <v>15.740064</v>
      </c>
      <c r="AN86">
        <v>0.76519999999999999</v>
      </c>
      <c r="AO86">
        <v>18.521999999999998</v>
      </c>
      <c r="AP86">
        <v>11.529</v>
      </c>
      <c r="AQ86">
        <v>62.244</v>
      </c>
      <c r="AR86">
        <v>11.04</v>
      </c>
      <c r="AS86">
        <v>14.7972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85.32</v>
      </c>
      <c r="BA86">
        <f t="shared" si="4"/>
        <v>2871.7063870000006</v>
      </c>
      <c r="BD86">
        <v>22.05</v>
      </c>
      <c r="BE86">
        <v>8.67</v>
      </c>
      <c r="BF86">
        <v>2.4</v>
      </c>
      <c r="BG86">
        <v>0</v>
      </c>
      <c r="BH86">
        <v>6.94</v>
      </c>
      <c r="BI86">
        <v>8.16</v>
      </c>
      <c r="BJ86">
        <v>4.24</v>
      </c>
      <c r="BK86">
        <v>3.72</v>
      </c>
      <c r="BL86">
        <v>2.5099999999999998</v>
      </c>
      <c r="BM86">
        <v>0</v>
      </c>
      <c r="BN86">
        <v>0</v>
      </c>
      <c r="BO86">
        <v>17.2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85.32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53.213999999999999</v>
      </c>
      <c r="G87">
        <v>16.29</v>
      </c>
      <c r="H87">
        <v>0</v>
      </c>
      <c r="I87">
        <v>41.648000000000003</v>
      </c>
      <c r="J87">
        <v>19.728000000000002</v>
      </c>
      <c r="K87">
        <v>215.533727</v>
      </c>
      <c r="L87">
        <v>653.15250000000003</v>
      </c>
      <c r="M87">
        <v>82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19.579999999999998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19.1172</v>
      </c>
      <c r="AH87">
        <v>140.34540000000001</v>
      </c>
      <c r="AI87">
        <v>3.1825000000000001</v>
      </c>
      <c r="AJ87">
        <v>0</v>
      </c>
      <c r="AK87">
        <v>50.76</v>
      </c>
      <c r="AL87">
        <v>34.86</v>
      </c>
      <c r="AM87">
        <v>15.740064</v>
      </c>
      <c r="AN87">
        <v>0.76519999999999999</v>
      </c>
      <c r="AO87">
        <v>18.521999999999998</v>
      </c>
      <c r="AP87">
        <v>11.529</v>
      </c>
      <c r="AQ87">
        <v>62.244</v>
      </c>
      <c r="AR87">
        <v>15.456</v>
      </c>
      <c r="AS87">
        <v>14.7972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86.309999999999988</v>
      </c>
      <c r="BA87">
        <f t="shared" si="4"/>
        <v>2844.3237370000006</v>
      </c>
      <c r="BD87">
        <v>22.05</v>
      </c>
      <c r="BE87">
        <v>8.67</v>
      </c>
      <c r="BF87">
        <v>2.4500000000000002</v>
      </c>
      <c r="BG87">
        <v>0</v>
      </c>
      <c r="BH87">
        <v>6.94</v>
      </c>
      <c r="BI87">
        <v>8.16</v>
      </c>
      <c r="BJ87">
        <v>4.24</v>
      </c>
      <c r="BK87">
        <v>3.72</v>
      </c>
      <c r="BL87">
        <v>2.5099999999999998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0.45</v>
      </c>
      <c r="BT87">
        <v>0</v>
      </c>
      <c r="BU87">
        <v>0</v>
      </c>
      <c r="BV87">
        <v>0</v>
      </c>
      <c r="BW87">
        <f t="shared" si="5"/>
        <v>86.309999999999988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53.213999999999999</v>
      </c>
      <c r="G88">
        <v>16.29</v>
      </c>
      <c r="H88">
        <v>0</v>
      </c>
      <c r="I88">
        <v>41.648000000000003</v>
      </c>
      <c r="J88">
        <v>19.728000000000002</v>
      </c>
      <c r="K88">
        <v>215.533727</v>
      </c>
      <c r="L88">
        <v>653.15250000000003</v>
      </c>
      <c r="M88">
        <v>82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13.09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19.1172</v>
      </c>
      <c r="AH88">
        <v>140.34540000000001</v>
      </c>
      <c r="AI88">
        <v>3.1825000000000001</v>
      </c>
      <c r="AJ88">
        <v>0</v>
      </c>
      <c r="AK88">
        <v>50.76</v>
      </c>
      <c r="AL88">
        <v>34.86</v>
      </c>
      <c r="AM88">
        <v>15.740064</v>
      </c>
      <c r="AN88">
        <v>0.76519999999999999</v>
      </c>
      <c r="AO88">
        <v>18.521999999999998</v>
      </c>
      <c r="AP88">
        <v>11.529</v>
      </c>
      <c r="AQ88">
        <v>62.244</v>
      </c>
      <c r="AR88">
        <v>15.456</v>
      </c>
      <c r="AS88">
        <v>14.7972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86.309999999999988</v>
      </c>
      <c r="BA88">
        <f t="shared" si="4"/>
        <v>2837.8337370000008</v>
      </c>
      <c r="BD88">
        <v>22.05</v>
      </c>
      <c r="BE88">
        <v>8.67</v>
      </c>
      <c r="BF88">
        <v>2.4500000000000002</v>
      </c>
      <c r="BG88">
        <v>0</v>
      </c>
      <c r="BH88">
        <v>6.94</v>
      </c>
      <c r="BI88">
        <v>8.16</v>
      </c>
      <c r="BJ88">
        <v>4.24</v>
      </c>
      <c r="BK88">
        <v>3.72</v>
      </c>
      <c r="BL88">
        <v>2.5099999999999998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0.45</v>
      </c>
      <c r="BT88">
        <v>0</v>
      </c>
      <c r="BU88">
        <v>0</v>
      </c>
      <c r="BV88">
        <v>0</v>
      </c>
      <c r="BW88">
        <f t="shared" si="5"/>
        <v>86.309999999999988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53.213999999999999</v>
      </c>
      <c r="G89">
        <v>16.29</v>
      </c>
      <c r="H89">
        <v>0</v>
      </c>
      <c r="I89">
        <v>41.648000000000003</v>
      </c>
      <c r="J89">
        <v>19.728000000000002</v>
      </c>
      <c r="K89">
        <v>215.533727</v>
      </c>
      <c r="L89">
        <v>653.15250000000003</v>
      </c>
      <c r="M89">
        <v>82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13.09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19.1172</v>
      </c>
      <c r="AH89">
        <v>140.34540000000001</v>
      </c>
      <c r="AI89">
        <v>3.1825000000000001</v>
      </c>
      <c r="AJ89">
        <v>0</v>
      </c>
      <c r="AK89">
        <v>50.76</v>
      </c>
      <c r="AL89">
        <v>34.86</v>
      </c>
      <c r="AM89">
        <v>15.740064</v>
      </c>
      <c r="AN89">
        <v>0.76519999999999999</v>
      </c>
      <c r="AO89">
        <v>18.521999999999998</v>
      </c>
      <c r="AP89">
        <v>11.529</v>
      </c>
      <c r="AQ89">
        <v>62.244</v>
      </c>
      <c r="AR89">
        <v>52.991999999999997</v>
      </c>
      <c r="AS89">
        <v>14.7972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86.23</v>
      </c>
      <c r="BA89">
        <f t="shared" si="4"/>
        <v>2875.289737000001</v>
      </c>
      <c r="BD89">
        <v>22.05</v>
      </c>
      <c r="BE89">
        <v>8.67</v>
      </c>
      <c r="BF89">
        <v>2.4500000000000002</v>
      </c>
      <c r="BG89">
        <v>0</v>
      </c>
      <c r="BH89">
        <v>6.94</v>
      </c>
      <c r="BI89">
        <v>8.16</v>
      </c>
      <c r="BJ89">
        <v>4.24</v>
      </c>
      <c r="BK89">
        <v>3.72</v>
      </c>
      <c r="BL89">
        <v>2.4300000000000002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0.45</v>
      </c>
      <c r="BT89">
        <v>0</v>
      </c>
      <c r="BU89">
        <v>0</v>
      </c>
      <c r="BV89">
        <v>0</v>
      </c>
      <c r="BW89">
        <f t="shared" si="5"/>
        <v>86.23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53.213999999999999</v>
      </c>
      <c r="G90">
        <v>16.29</v>
      </c>
      <c r="H90">
        <v>0</v>
      </c>
      <c r="I90">
        <v>41.648000000000003</v>
      </c>
      <c r="J90">
        <v>19.728000000000002</v>
      </c>
      <c r="K90">
        <v>215.533727</v>
      </c>
      <c r="L90">
        <v>653.15250000000003</v>
      </c>
      <c r="M90">
        <v>82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13.09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26.622</v>
      </c>
      <c r="AG90">
        <v>19.1172</v>
      </c>
      <c r="AH90">
        <v>140.34540000000001</v>
      </c>
      <c r="AI90">
        <v>3.1825000000000001</v>
      </c>
      <c r="AJ90">
        <v>0</v>
      </c>
      <c r="AK90">
        <v>50.76</v>
      </c>
      <c r="AL90">
        <v>34.86</v>
      </c>
      <c r="AM90">
        <v>15.329499999999999</v>
      </c>
      <c r="AN90">
        <v>0.76519999999999999</v>
      </c>
      <c r="AO90">
        <v>18.521999999999998</v>
      </c>
      <c r="AP90">
        <v>11.529</v>
      </c>
      <c r="AQ90">
        <v>62.244</v>
      </c>
      <c r="AR90">
        <v>52.991999999999997</v>
      </c>
      <c r="AS90">
        <v>14.7972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86.23</v>
      </c>
      <c r="BA90">
        <f t="shared" si="4"/>
        <v>2871.3295730000004</v>
      </c>
      <c r="BD90">
        <v>22.05</v>
      </c>
      <c r="BE90">
        <v>8.67</v>
      </c>
      <c r="BF90">
        <v>2.4500000000000002</v>
      </c>
      <c r="BG90">
        <v>0</v>
      </c>
      <c r="BH90">
        <v>6.94</v>
      </c>
      <c r="BI90">
        <v>8.16</v>
      </c>
      <c r="BJ90">
        <v>4.24</v>
      </c>
      <c r="BK90">
        <v>3.72</v>
      </c>
      <c r="BL90">
        <v>2.4300000000000002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0.45</v>
      </c>
      <c r="BT90">
        <v>0</v>
      </c>
      <c r="BU90">
        <v>0</v>
      </c>
      <c r="BV90">
        <v>0</v>
      </c>
      <c r="BW90">
        <f t="shared" si="5"/>
        <v>86.23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53.213999999999999</v>
      </c>
      <c r="G91">
        <v>16.29</v>
      </c>
      <c r="H91">
        <v>0</v>
      </c>
      <c r="I91">
        <v>41.648000000000003</v>
      </c>
      <c r="J91">
        <v>19.728000000000002</v>
      </c>
      <c r="K91">
        <v>215.533727</v>
      </c>
      <c r="L91">
        <v>653.15250000000003</v>
      </c>
      <c r="M91">
        <v>82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5.5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48.753999999999998</v>
      </c>
      <c r="AF91">
        <v>26.622</v>
      </c>
      <c r="AG91">
        <v>19.1172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13.33</v>
      </c>
      <c r="AN91">
        <v>0.76519999999999999</v>
      </c>
      <c r="AO91">
        <v>18.521999999999998</v>
      </c>
      <c r="AP91">
        <v>11.529</v>
      </c>
      <c r="AQ91">
        <v>62.244</v>
      </c>
      <c r="AR91">
        <v>11.04</v>
      </c>
      <c r="AS91">
        <v>14.7972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86.38</v>
      </c>
      <c r="BA91">
        <f t="shared" si="4"/>
        <v>2806.8735730000003</v>
      </c>
      <c r="BD91">
        <v>22.05</v>
      </c>
      <c r="BE91">
        <v>8.67</v>
      </c>
      <c r="BF91">
        <v>2.4500000000000002</v>
      </c>
      <c r="BG91">
        <v>0</v>
      </c>
      <c r="BH91">
        <v>6.94</v>
      </c>
      <c r="BI91">
        <v>8.16</v>
      </c>
      <c r="BJ91">
        <v>4.24</v>
      </c>
      <c r="BK91">
        <v>3.79</v>
      </c>
      <c r="BL91">
        <v>2.5099999999999998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0.45</v>
      </c>
      <c r="BT91">
        <v>0</v>
      </c>
      <c r="BU91">
        <v>0</v>
      </c>
      <c r="BV91">
        <v>0</v>
      </c>
      <c r="BW91">
        <f t="shared" si="5"/>
        <v>86.38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53.213999999999999</v>
      </c>
      <c r="G92">
        <v>16.29</v>
      </c>
      <c r="H92">
        <v>0</v>
      </c>
      <c r="I92">
        <v>41.648000000000003</v>
      </c>
      <c r="J92">
        <v>19.728000000000002</v>
      </c>
      <c r="K92">
        <v>215.533727</v>
      </c>
      <c r="L92">
        <v>653.15250000000003</v>
      </c>
      <c r="M92">
        <v>82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5.5</v>
      </c>
      <c r="AA92">
        <v>42.14808</v>
      </c>
      <c r="AB92">
        <v>39.510120000000001</v>
      </c>
      <c r="AC92">
        <v>29.033519999999999</v>
      </c>
      <c r="AD92">
        <v>27.3447</v>
      </c>
      <c r="AE92">
        <v>48.753999999999998</v>
      </c>
      <c r="AF92">
        <v>26.622</v>
      </c>
      <c r="AG92">
        <v>19.1172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10.557359999999999</v>
      </c>
      <c r="AN92">
        <v>0.76519999999999999</v>
      </c>
      <c r="AO92">
        <v>18.521999999999998</v>
      </c>
      <c r="AP92">
        <v>11.529</v>
      </c>
      <c r="AQ92">
        <v>62.244</v>
      </c>
      <c r="AR92">
        <v>11.04</v>
      </c>
      <c r="AS92">
        <v>14.7972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86.33</v>
      </c>
      <c r="BA92">
        <f t="shared" si="4"/>
        <v>2804.050933</v>
      </c>
      <c r="BD92">
        <v>22.05</v>
      </c>
      <c r="BE92">
        <v>8.67</v>
      </c>
      <c r="BF92">
        <v>2.4</v>
      </c>
      <c r="BG92">
        <v>0</v>
      </c>
      <c r="BH92">
        <v>6.94</v>
      </c>
      <c r="BI92">
        <v>8.16</v>
      </c>
      <c r="BJ92">
        <v>4.24</v>
      </c>
      <c r="BK92">
        <v>3.79</v>
      </c>
      <c r="BL92">
        <v>2.5099999999999998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0.45</v>
      </c>
      <c r="BT92">
        <v>0</v>
      </c>
      <c r="BU92">
        <v>0</v>
      </c>
      <c r="BV92">
        <v>0</v>
      </c>
      <c r="BW92">
        <f t="shared" si="5"/>
        <v>86.33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41.648000000000003</v>
      </c>
      <c r="J93">
        <v>19.728000000000002</v>
      </c>
      <c r="K93">
        <v>215.533727</v>
      </c>
      <c r="L93">
        <v>653.15250000000003</v>
      </c>
      <c r="M93">
        <v>82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5.5</v>
      </c>
      <c r="AA93">
        <v>42.14808</v>
      </c>
      <c r="AB93">
        <v>39.510120000000001</v>
      </c>
      <c r="AC93">
        <v>29.033519999999999</v>
      </c>
      <c r="AD93">
        <v>27.3447</v>
      </c>
      <c r="AE93">
        <v>48.753999999999998</v>
      </c>
      <c r="AF93">
        <v>26.622</v>
      </c>
      <c r="AG93">
        <v>19.1172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5.2786799999999996</v>
      </c>
      <c r="AN93">
        <v>0.76519999999999999</v>
      </c>
      <c r="AO93">
        <v>18.521999999999998</v>
      </c>
      <c r="AP93">
        <v>11.529</v>
      </c>
      <c r="AQ93">
        <v>62.244</v>
      </c>
      <c r="AR93">
        <v>11.04</v>
      </c>
      <c r="AS93">
        <v>14.7972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86.38</v>
      </c>
      <c r="BA93">
        <f t="shared" si="4"/>
        <v>2798.8222530000003</v>
      </c>
      <c r="BD93">
        <v>22.05</v>
      </c>
      <c r="BE93">
        <v>8.67</v>
      </c>
      <c r="BF93">
        <v>2.4500000000000002</v>
      </c>
      <c r="BG93">
        <v>0</v>
      </c>
      <c r="BH93">
        <v>6.94</v>
      </c>
      <c r="BI93">
        <v>8.16</v>
      </c>
      <c r="BJ93">
        <v>4.24</v>
      </c>
      <c r="BK93">
        <v>3.79</v>
      </c>
      <c r="BL93">
        <v>2.5099999999999998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0.45</v>
      </c>
      <c r="BT93">
        <v>0</v>
      </c>
      <c r="BU93">
        <v>0</v>
      </c>
      <c r="BV93">
        <v>0</v>
      </c>
      <c r="BW93">
        <f t="shared" si="5"/>
        <v>86.38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41.648000000000003</v>
      </c>
      <c r="J94">
        <v>19.728000000000002</v>
      </c>
      <c r="K94">
        <v>215.533727</v>
      </c>
      <c r="L94">
        <v>653.15250000000003</v>
      </c>
      <c r="M94">
        <v>82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5.5</v>
      </c>
      <c r="AA94">
        <v>42.14808</v>
      </c>
      <c r="AB94">
        <v>39.510120000000001</v>
      </c>
      <c r="AC94">
        <v>29.033519999999999</v>
      </c>
      <c r="AD94">
        <v>27.3447</v>
      </c>
      <c r="AE94">
        <v>48.753999999999998</v>
      </c>
      <c r="AF94">
        <v>26.622</v>
      </c>
      <c r="AG94">
        <v>19.1172</v>
      </c>
      <c r="AH94">
        <v>139.58779999999999</v>
      </c>
      <c r="AI94">
        <v>0</v>
      </c>
      <c r="AJ94">
        <v>0</v>
      </c>
      <c r="AK94">
        <v>50.76</v>
      </c>
      <c r="AL94">
        <v>34.86</v>
      </c>
      <c r="AM94">
        <v>5.2786799999999996</v>
      </c>
      <c r="AN94">
        <v>0.76519999999999999</v>
      </c>
      <c r="AO94">
        <v>18.521999999999998</v>
      </c>
      <c r="AP94">
        <v>11.529</v>
      </c>
      <c r="AQ94">
        <v>62.244</v>
      </c>
      <c r="AR94">
        <v>11.04</v>
      </c>
      <c r="AS94">
        <v>14.7972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86.26</v>
      </c>
      <c r="BA94">
        <f t="shared" si="4"/>
        <v>2797.944653</v>
      </c>
      <c r="BD94">
        <v>22.05</v>
      </c>
      <c r="BE94">
        <v>8.67</v>
      </c>
      <c r="BF94">
        <v>2.4500000000000002</v>
      </c>
      <c r="BG94">
        <v>0</v>
      </c>
      <c r="BH94">
        <v>6.94</v>
      </c>
      <c r="BI94">
        <v>8.16</v>
      </c>
      <c r="BJ94">
        <v>4.24</v>
      </c>
      <c r="BK94">
        <v>3.73</v>
      </c>
      <c r="BL94">
        <v>2.4500000000000002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0.45</v>
      </c>
      <c r="BT94">
        <v>0</v>
      </c>
      <c r="BU94">
        <v>0</v>
      </c>
      <c r="BV94">
        <v>0</v>
      </c>
      <c r="BW94">
        <f t="shared" si="5"/>
        <v>86.26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41.648000000000003</v>
      </c>
      <c r="J95">
        <v>19.728000000000002</v>
      </c>
      <c r="K95">
        <v>215.533727</v>
      </c>
      <c r="L95">
        <v>653.15250000000003</v>
      </c>
      <c r="M95">
        <v>82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5.5</v>
      </c>
      <c r="AA95">
        <v>41.87</v>
      </c>
      <c r="AB95">
        <v>39.510120000000001</v>
      </c>
      <c r="AC95">
        <v>29.033519999999999</v>
      </c>
      <c r="AD95">
        <v>27.3447</v>
      </c>
      <c r="AE95">
        <v>48.753999999999998</v>
      </c>
      <c r="AF95">
        <v>19.227</v>
      </c>
      <c r="AG95">
        <v>19.1172</v>
      </c>
      <c r="AH95">
        <v>136.36799999999999</v>
      </c>
      <c r="AI95">
        <v>0</v>
      </c>
      <c r="AJ95">
        <v>0</v>
      </c>
      <c r="AK95">
        <v>50.76</v>
      </c>
      <c r="AL95">
        <v>34.86</v>
      </c>
      <c r="AM95">
        <v>5.2786799999999996</v>
      </c>
      <c r="AN95">
        <v>0.76519999999999999</v>
      </c>
      <c r="AO95">
        <v>18.521999999999998</v>
      </c>
      <c r="AP95">
        <v>11.529</v>
      </c>
      <c r="AQ95">
        <v>50.4</v>
      </c>
      <c r="AR95">
        <v>11.04</v>
      </c>
      <c r="AS95">
        <v>14.7972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86.04</v>
      </c>
      <c r="BA95">
        <f t="shared" si="4"/>
        <v>2774.9877729999998</v>
      </c>
      <c r="BD95">
        <v>22.05</v>
      </c>
      <c r="BE95">
        <v>8.67</v>
      </c>
      <c r="BF95">
        <v>2.23</v>
      </c>
      <c r="BG95">
        <v>0</v>
      </c>
      <c r="BH95">
        <v>6.94</v>
      </c>
      <c r="BI95">
        <v>8.16</v>
      </c>
      <c r="BJ95">
        <v>4.24</v>
      </c>
      <c r="BK95">
        <v>3.73</v>
      </c>
      <c r="BL95">
        <v>2.4500000000000002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0.45</v>
      </c>
      <c r="BT95">
        <v>0</v>
      </c>
      <c r="BU95">
        <v>0</v>
      </c>
      <c r="BV95">
        <v>0</v>
      </c>
      <c r="BW95">
        <f t="shared" si="5"/>
        <v>86.04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41.648000000000003</v>
      </c>
      <c r="J96">
        <v>19.728000000000002</v>
      </c>
      <c r="K96">
        <v>215.533727</v>
      </c>
      <c r="L96">
        <v>653.15250000000003</v>
      </c>
      <c r="M96">
        <v>82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5.5</v>
      </c>
      <c r="AA96">
        <v>35.549999999999997</v>
      </c>
      <c r="AB96">
        <v>39.510120000000001</v>
      </c>
      <c r="AC96">
        <v>29.033519999999999</v>
      </c>
      <c r="AD96">
        <v>27.3447</v>
      </c>
      <c r="AE96">
        <v>48.753999999999998</v>
      </c>
      <c r="AF96">
        <v>19.227</v>
      </c>
      <c r="AG96">
        <v>19.1172</v>
      </c>
      <c r="AH96">
        <v>136.36799999999999</v>
      </c>
      <c r="AI96">
        <v>0</v>
      </c>
      <c r="AJ96">
        <v>0</v>
      </c>
      <c r="AK96">
        <v>50.76</v>
      </c>
      <c r="AL96">
        <v>34.86</v>
      </c>
      <c r="AM96">
        <v>5.2786799999999996</v>
      </c>
      <c r="AN96">
        <v>0.76519999999999999</v>
      </c>
      <c r="AO96">
        <v>18.521999999999998</v>
      </c>
      <c r="AP96">
        <v>11.529</v>
      </c>
      <c r="AQ96">
        <v>46.683</v>
      </c>
      <c r="AR96">
        <v>11.04</v>
      </c>
      <c r="AS96">
        <v>14.7972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86.149999999999991</v>
      </c>
      <c r="BA96">
        <f t="shared" si="4"/>
        <v>2765.0607730000002</v>
      </c>
      <c r="BD96">
        <v>22.05</v>
      </c>
      <c r="BE96">
        <v>8.67</v>
      </c>
      <c r="BF96">
        <v>2.34</v>
      </c>
      <c r="BG96">
        <v>0</v>
      </c>
      <c r="BH96">
        <v>6.94</v>
      </c>
      <c r="BI96">
        <v>8.16</v>
      </c>
      <c r="BJ96">
        <v>4.24</v>
      </c>
      <c r="BK96">
        <v>3.73</v>
      </c>
      <c r="BL96">
        <v>2.4500000000000002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0.45</v>
      </c>
      <c r="BT96">
        <v>0</v>
      </c>
      <c r="BU96">
        <v>0</v>
      </c>
      <c r="BV96">
        <v>0</v>
      </c>
      <c r="BW96">
        <f t="shared" si="5"/>
        <v>86.149999999999991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41.648000000000003</v>
      </c>
      <c r="J97">
        <v>19.728000000000002</v>
      </c>
      <c r="K97">
        <v>215.533727</v>
      </c>
      <c r="L97">
        <v>653.15250000000003</v>
      </c>
      <c r="M97">
        <v>82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5.5</v>
      </c>
      <c r="AA97">
        <v>27.65</v>
      </c>
      <c r="AB97">
        <v>39.510120000000001</v>
      </c>
      <c r="AC97">
        <v>29.033519999999999</v>
      </c>
      <c r="AD97">
        <v>27.3447</v>
      </c>
      <c r="AE97">
        <v>48.753999999999998</v>
      </c>
      <c r="AF97">
        <v>19.227</v>
      </c>
      <c r="AG97">
        <v>19.1172</v>
      </c>
      <c r="AH97">
        <v>136.36799999999999</v>
      </c>
      <c r="AI97">
        <v>0</v>
      </c>
      <c r="AJ97">
        <v>0</v>
      </c>
      <c r="AK97">
        <v>50.76</v>
      </c>
      <c r="AL97">
        <v>34.86</v>
      </c>
      <c r="AM97">
        <v>5.2786799999999996</v>
      </c>
      <c r="AN97">
        <v>0.76519999999999999</v>
      </c>
      <c r="AO97">
        <v>18.521999999999998</v>
      </c>
      <c r="AP97">
        <v>11.529</v>
      </c>
      <c r="AQ97">
        <v>31.122</v>
      </c>
      <c r="AR97">
        <v>52.991999999999997</v>
      </c>
      <c r="AS97">
        <v>14.7972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86.219999999999985</v>
      </c>
      <c r="BA97">
        <f t="shared" si="4"/>
        <v>2783.6217729999998</v>
      </c>
      <c r="BD97">
        <v>22.05</v>
      </c>
      <c r="BE97">
        <v>8.67</v>
      </c>
      <c r="BF97">
        <v>2.4</v>
      </c>
      <c r="BG97">
        <v>0</v>
      </c>
      <c r="BH97">
        <v>6.94</v>
      </c>
      <c r="BI97">
        <v>8.16</v>
      </c>
      <c r="BJ97">
        <v>4.24</v>
      </c>
      <c r="BK97">
        <v>3.73</v>
      </c>
      <c r="BL97">
        <v>2.4500000000000002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86.219999999999985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41.648000000000003</v>
      </c>
      <c r="J98">
        <v>19.728000000000002</v>
      </c>
      <c r="K98">
        <v>215.533727</v>
      </c>
      <c r="L98">
        <v>653.15250000000003</v>
      </c>
      <c r="M98">
        <v>82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5.5</v>
      </c>
      <c r="AA98">
        <v>27.65</v>
      </c>
      <c r="AB98">
        <v>39.510120000000001</v>
      </c>
      <c r="AC98">
        <v>29.033519999999999</v>
      </c>
      <c r="AD98">
        <v>27.3447</v>
      </c>
      <c r="AE98">
        <v>48.753999999999998</v>
      </c>
      <c r="AF98">
        <v>19.227</v>
      </c>
      <c r="AG98">
        <v>19.1172</v>
      </c>
      <c r="AH98">
        <v>136.36799999999999</v>
      </c>
      <c r="AI98">
        <v>0</v>
      </c>
      <c r="AJ98">
        <v>0</v>
      </c>
      <c r="AK98">
        <v>50.76</v>
      </c>
      <c r="AL98">
        <v>34.86</v>
      </c>
      <c r="AM98">
        <v>5.2786799999999996</v>
      </c>
      <c r="AN98">
        <v>0.76519999999999999</v>
      </c>
      <c r="AO98">
        <v>18.521999999999998</v>
      </c>
      <c r="AP98">
        <v>11.529</v>
      </c>
      <c r="AQ98">
        <v>31.122</v>
      </c>
      <c r="AR98">
        <v>11.04</v>
      </c>
      <c r="AS98">
        <v>10.7616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86.219999999999985</v>
      </c>
      <c r="BA98">
        <f t="shared" si="4"/>
        <v>2737.6341729999995</v>
      </c>
      <c r="BD98">
        <v>22.05</v>
      </c>
      <c r="BE98">
        <v>8.67</v>
      </c>
      <c r="BF98">
        <v>2.4</v>
      </c>
      <c r="BG98">
        <v>0</v>
      </c>
      <c r="BH98">
        <v>6.94</v>
      </c>
      <c r="BI98">
        <v>8.16</v>
      </c>
      <c r="BJ98">
        <v>4.24</v>
      </c>
      <c r="BK98">
        <v>3.73</v>
      </c>
      <c r="BL98">
        <v>2.4500000000000002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86.219999999999985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0.8463000000000015</v>
      </c>
      <c r="D99">
        <f t="shared" si="6"/>
        <v>0.17640000000000031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1.057092000000001</v>
      </c>
      <c r="J99">
        <f t="shared" si="6"/>
        <v>0.41593200000000025</v>
      </c>
      <c r="K99">
        <f t="shared" si="6"/>
        <v>5.1728094480000086</v>
      </c>
      <c r="L99">
        <f t="shared" si="6"/>
        <v>15.675659999999962</v>
      </c>
      <c r="M99">
        <f t="shared" si="6"/>
        <v>1.865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8.3066624999999856</v>
      </c>
      <c r="V99">
        <f t="shared" si="6"/>
        <v>0.46462967049999931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0.22885995000000009</v>
      </c>
      <c r="AA99">
        <f t="shared" si="6"/>
        <v>0.39495102000000004</v>
      </c>
      <c r="AB99">
        <f t="shared" si="6"/>
        <v>0.52870778999999957</v>
      </c>
      <c r="AC99">
        <f t="shared" si="6"/>
        <v>0.39921089999999926</v>
      </c>
      <c r="AD99">
        <f t="shared" si="6"/>
        <v>0.71606918600000069</v>
      </c>
      <c r="AE99">
        <f t="shared" si="6"/>
        <v>1.1851122320000012</v>
      </c>
      <c r="AF99">
        <f t="shared" si="6"/>
        <v>0.49723979999999968</v>
      </c>
      <c r="AG99">
        <f t="shared" si="6"/>
        <v>0.4588127999999993</v>
      </c>
      <c r="AH99">
        <f t="shared" si="6"/>
        <v>2.1307500000000021</v>
      </c>
      <c r="AI99">
        <f t="shared" si="6"/>
        <v>0.19836522500000001</v>
      </c>
      <c r="AJ99">
        <f t="shared" si="6"/>
        <v>0</v>
      </c>
      <c r="AK99">
        <f t="shared" si="6"/>
        <v>1.2182400000000029</v>
      </c>
      <c r="AL99">
        <f t="shared" si="6"/>
        <v>0.95516400000000035</v>
      </c>
      <c r="AM99">
        <f t="shared" si="6"/>
        <v>0.14661800300000011</v>
      </c>
      <c r="AN99">
        <f t="shared" si="6"/>
        <v>1.8364799999999976E-2</v>
      </c>
      <c r="AO99">
        <f t="shared" si="6"/>
        <v>0.42909299999999972</v>
      </c>
      <c r="AP99">
        <f t="shared" si="6"/>
        <v>0.28092329999999993</v>
      </c>
      <c r="AQ99">
        <f t="shared" si="6"/>
        <v>0.94871700000000059</v>
      </c>
      <c r="AR99">
        <f t="shared" si="6"/>
        <v>0.4024080000000001</v>
      </c>
      <c r="AS99">
        <f t="shared" si="6"/>
        <v>0.34759968000000013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2.0742700000000003</v>
      </c>
      <c r="BA99">
        <f>SUM(B99:AZ99)</f>
        <v>64.339412128499958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5.7374999999999995E-2</v>
      </c>
      <c r="BG99">
        <f t="shared" si="7"/>
        <v>0</v>
      </c>
      <c r="BH99">
        <f t="shared" si="7"/>
        <v>0.16656000000000029</v>
      </c>
      <c r="BI99">
        <f t="shared" si="7"/>
        <v>0.19577249999999996</v>
      </c>
      <c r="BJ99">
        <f t="shared" si="7"/>
        <v>0.10176000000000013</v>
      </c>
      <c r="BK99">
        <f t="shared" si="7"/>
        <v>9.14775000000001E-2</v>
      </c>
      <c r="BL99">
        <f t="shared" si="7"/>
        <v>6.2624999999999972E-2</v>
      </c>
      <c r="BM99">
        <f t="shared" si="7"/>
        <v>0</v>
      </c>
      <c r="BN99">
        <f t="shared" si="7"/>
        <v>0</v>
      </c>
      <c r="BO99">
        <f t="shared" si="7"/>
        <v>0.43512500000000071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1.1015000000000021E-2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2.0742700000000003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72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281.25</v>
      </c>
      <c r="V3">
        <v>20.155000000000001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26.34008</v>
      </c>
      <c r="AC3">
        <v>19.35568</v>
      </c>
      <c r="AD3">
        <v>27.3447</v>
      </c>
      <c r="AE3">
        <v>49.436556000000003</v>
      </c>
      <c r="AF3">
        <v>19.72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0.76519999999999999</v>
      </c>
      <c r="AO3">
        <v>18.521999999999998</v>
      </c>
      <c r="AP3">
        <v>12.9381</v>
      </c>
      <c r="AQ3">
        <v>31.122</v>
      </c>
      <c r="AR3">
        <v>11.04</v>
      </c>
      <c r="AS3">
        <v>11.434200000000001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64.259999999999991</v>
      </c>
      <c r="BA3">
        <f>SUM(B3:AZ3)</f>
        <v>2444.7510259999999</v>
      </c>
      <c r="BB3">
        <v>0</v>
      </c>
      <c r="BD3">
        <v>0</v>
      </c>
      <c r="BE3">
        <v>8.67</v>
      </c>
      <c r="BF3">
        <v>2.34</v>
      </c>
      <c r="BG3">
        <v>0</v>
      </c>
      <c r="BH3">
        <v>6.94</v>
      </c>
      <c r="BI3">
        <v>8.15</v>
      </c>
      <c r="BJ3">
        <v>4.24</v>
      </c>
      <c r="BK3">
        <v>3.72</v>
      </c>
      <c r="BL3">
        <v>2.62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64.259999999999991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72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281.25</v>
      </c>
      <c r="V4">
        <v>20.155000000000001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49.436556000000003</v>
      </c>
      <c r="AF4">
        <v>19.72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0.76519999999999999</v>
      </c>
      <c r="AO4">
        <v>18.521999999999998</v>
      </c>
      <c r="AP4">
        <v>12.9381</v>
      </c>
      <c r="AQ4">
        <v>31.122</v>
      </c>
      <c r="AR4">
        <v>11.04</v>
      </c>
      <c r="AS4">
        <v>11.434200000000001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64.259999999999991</v>
      </c>
      <c r="BA4">
        <f t="shared" ref="BA4:BA67" si="1">SUM(B4:AZ4)</f>
        <v>2444.7510259999999</v>
      </c>
      <c r="BB4">
        <v>1</v>
      </c>
      <c r="BD4">
        <v>0</v>
      </c>
      <c r="BE4">
        <v>8.67</v>
      </c>
      <c r="BF4">
        <v>2.34</v>
      </c>
      <c r="BG4">
        <v>0</v>
      </c>
      <c r="BH4">
        <v>6.94</v>
      </c>
      <c r="BI4">
        <v>8.15</v>
      </c>
      <c r="BJ4">
        <v>4.24</v>
      </c>
      <c r="BK4">
        <v>3.72</v>
      </c>
      <c r="BL4">
        <v>2.62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64.259999999999991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72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306</v>
      </c>
      <c r="V5">
        <v>20.155000000000001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26.34008</v>
      </c>
      <c r="AC5">
        <v>19.35568</v>
      </c>
      <c r="AD5">
        <v>27.3447</v>
      </c>
      <c r="AE5">
        <v>49.436556000000003</v>
      </c>
      <c r="AF5">
        <v>19.72</v>
      </c>
      <c r="AG5">
        <v>19.1172</v>
      </c>
      <c r="AH5">
        <v>93.563599999999994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0.76519999999999999</v>
      </c>
      <c r="AO5">
        <v>18.521999999999998</v>
      </c>
      <c r="AP5">
        <v>12.9381</v>
      </c>
      <c r="AQ5">
        <v>31.122</v>
      </c>
      <c r="AR5">
        <v>11.04</v>
      </c>
      <c r="AS5">
        <v>11.434200000000001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64.259999999999991</v>
      </c>
      <c r="BA5">
        <f t="shared" si="1"/>
        <v>2446.1101259999996</v>
      </c>
      <c r="BB5">
        <v>2</v>
      </c>
      <c r="BD5">
        <v>0</v>
      </c>
      <c r="BE5">
        <v>8.67</v>
      </c>
      <c r="BF5">
        <v>2.34</v>
      </c>
      <c r="BG5">
        <v>0</v>
      </c>
      <c r="BH5">
        <v>6.94</v>
      </c>
      <c r="BI5">
        <v>8.15</v>
      </c>
      <c r="BJ5">
        <v>4.24</v>
      </c>
      <c r="BK5">
        <v>3.72</v>
      </c>
      <c r="BL5">
        <v>2.62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64.259999999999991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72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315</v>
      </c>
      <c r="V6">
        <v>20.155000000000001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26.34008</v>
      </c>
      <c r="AC6">
        <v>19.35568</v>
      </c>
      <c r="AD6">
        <v>27.3447</v>
      </c>
      <c r="AE6">
        <v>49.436556000000003</v>
      </c>
      <c r="AF6">
        <v>19.72</v>
      </c>
      <c r="AG6">
        <v>19.1172</v>
      </c>
      <c r="AH6">
        <v>75.760000000000005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0.76519999999999999</v>
      </c>
      <c r="AO6">
        <v>18.521999999999998</v>
      </c>
      <c r="AP6">
        <v>12.9381</v>
      </c>
      <c r="AQ6">
        <v>31.122</v>
      </c>
      <c r="AR6">
        <v>15.456</v>
      </c>
      <c r="AS6">
        <v>15.87336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64.259999999999991</v>
      </c>
      <c r="BA6">
        <f t="shared" si="1"/>
        <v>2446.1616860000004</v>
      </c>
      <c r="BB6">
        <v>3</v>
      </c>
      <c r="BD6">
        <v>0</v>
      </c>
      <c r="BE6">
        <v>8.67</v>
      </c>
      <c r="BF6">
        <v>2.34</v>
      </c>
      <c r="BG6">
        <v>0</v>
      </c>
      <c r="BH6">
        <v>6.94</v>
      </c>
      <c r="BI6">
        <v>8.15</v>
      </c>
      <c r="BJ6">
        <v>4.24</v>
      </c>
      <c r="BK6">
        <v>3.72</v>
      </c>
      <c r="BL6">
        <v>2.62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64.259999999999991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550.22799999999995</v>
      </c>
      <c r="M7">
        <v>72</v>
      </c>
      <c r="N7">
        <v>118.125</v>
      </c>
      <c r="O7">
        <v>123.66562500000001</v>
      </c>
      <c r="P7">
        <v>139.31</v>
      </c>
      <c r="Q7">
        <v>21.82</v>
      </c>
      <c r="R7">
        <v>42.390099999999997</v>
      </c>
      <c r="S7">
        <v>26.3901</v>
      </c>
      <c r="T7">
        <v>0</v>
      </c>
      <c r="U7">
        <v>320.625</v>
      </c>
      <c r="V7">
        <v>20.155000000000001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26.34008</v>
      </c>
      <c r="AC7">
        <v>19.35568</v>
      </c>
      <c r="AD7">
        <v>27.3447</v>
      </c>
      <c r="AE7">
        <v>49.436556000000003</v>
      </c>
      <c r="AF7">
        <v>19.72</v>
      </c>
      <c r="AG7">
        <v>19.1172</v>
      </c>
      <c r="AH7">
        <v>70.172700000000006</v>
      </c>
      <c r="AI7">
        <v>0</v>
      </c>
      <c r="AJ7">
        <v>0</v>
      </c>
      <c r="AK7">
        <v>50.76</v>
      </c>
      <c r="AL7">
        <v>34.86</v>
      </c>
      <c r="AM7">
        <v>5.2786799999999996</v>
      </c>
      <c r="AN7">
        <v>0.76519999999999999</v>
      </c>
      <c r="AO7">
        <v>18.521999999999998</v>
      </c>
      <c r="AP7">
        <v>12.9381</v>
      </c>
      <c r="AQ7">
        <v>31.122</v>
      </c>
      <c r="AR7">
        <v>52.991999999999997</v>
      </c>
      <c r="AS7">
        <v>32.150280000000002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64.259999999999991</v>
      </c>
      <c r="BA7">
        <f t="shared" si="1"/>
        <v>2397.0902059999999</v>
      </c>
      <c r="BB7">
        <v>4</v>
      </c>
      <c r="BD7">
        <v>0</v>
      </c>
      <c r="BE7">
        <v>8.67</v>
      </c>
      <c r="BF7">
        <v>2.34</v>
      </c>
      <c r="BG7">
        <v>0</v>
      </c>
      <c r="BH7">
        <v>6.94</v>
      </c>
      <c r="BI7">
        <v>8.15</v>
      </c>
      <c r="BJ7">
        <v>4.24</v>
      </c>
      <c r="BK7">
        <v>3.72</v>
      </c>
      <c r="BL7">
        <v>2.62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64.259999999999991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550.22799999999995</v>
      </c>
      <c r="M8">
        <v>72</v>
      </c>
      <c r="N8">
        <v>118.125</v>
      </c>
      <c r="O8">
        <v>123.66562500000001</v>
      </c>
      <c r="P8">
        <v>139.31</v>
      </c>
      <c r="Q8">
        <v>21.82</v>
      </c>
      <c r="R8">
        <v>42.390099999999997</v>
      </c>
      <c r="S8">
        <v>26.3901</v>
      </c>
      <c r="T8">
        <v>0</v>
      </c>
      <c r="U8">
        <v>326.25</v>
      </c>
      <c r="V8">
        <v>20.155000000000001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27.3447</v>
      </c>
      <c r="AE8">
        <v>49.436556000000003</v>
      </c>
      <c r="AF8">
        <v>19.72</v>
      </c>
      <c r="AG8">
        <v>19.1172</v>
      </c>
      <c r="AH8">
        <v>61.555</v>
      </c>
      <c r="AI8">
        <v>0</v>
      </c>
      <c r="AJ8">
        <v>0</v>
      </c>
      <c r="AK8">
        <v>50.76</v>
      </c>
      <c r="AL8">
        <v>34.86</v>
      </c>
      <c r="AM8">
        <v>5.2786799999999996</v>
      </c>
      <c r="AN8">
        <v>0.76519999999999999</v>
      </c>
      <c r="AO8">
        <v>18.521999999999998</v>
      </c>
      <c r="AP8">
        <v>12.9381</v>
      </c>
      <c r="AQ8">
        <v>31.122</v>
      </c>
      <c r="AR8">
        <v>52.991999999999997</v>
      </c>
      <c r="AS8">
        <v>32.150280000000002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64.259999999999991</v>
      </c>
      <c r="BA8">
        <f t="shared" si="1"/>
        <v>2394.0975060000001</v>
      </c>
      <c r="BB8">
        <v>5</v>
      </c>
      <c r="BD8">
        <v>0</v>
      </c>
      <c r="BE8">
        <v>8.67</v>
      </c>
      <c r="BF8">
        <v>2.34</v>
      </c>
      <c r="BG8">
        <v>0</v>
      </c>
      <c r="BH8">
        <v>6.94</v>
      </c>
      <c r="BI8">
        <v>8.15</v>
      </c>
      <c r="BJ8">
        <v>4.24</v>
      </c>
      <c r="BK8">
        <v>3.72</v>
      </c>
      <c r="BL8">
        <v>2.62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64.259999999999991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550.22799999999995</v>
      </c>
      <c r="M9">
        <v>72</v>
      </c>
      <c r="N9">
        <v>118.125</v>
      </c>
      <c r="O9">
        <v>123.66562500000001</v>
      </c>
      <c r="P9">
        <v>139.31</v>
      </c>
      <c r="Q9">
        <v>21.82</v>
      </c>
      <c r="R9">
        <v>42.390099999999997</v>
      </c>
      <c r="S9">
        <v>26.3901</v>
      </c>
      <c r="T9">
        <v>0</v>
      </c>
      <c r="U9">
        <v>337.5</v>
      </c>
      <c r="V9">
        <v>20.155000000000001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27.3447</v>
      </c>
      <c r="AE9">
        <v>49.436556000000003</v>
      </c>
      <c r="AF9">
        <v>19.72</v>
      </c>
      <c r="AG9">
        <v>19.1172</v>
      </c>
      <c r="AH9">
        <v>46.781799999999997</v>
      </c>
      <c r="AI9">
        <v>0</v>
      </c>
      <c r="AJ9">
        <v>0</v>
      </c>
      <c r="AK9">
        <v>50.76</v>
      </c>
      <c r="AL9">
        <v>34.86</v>
      </c>
      <c r="AM9">
        <v>5.2786799999999996</v>
      </c>
      <c r="AN9">
        <v>0.76519999999999999</v>
      </c>
      <c r="AO9">
        <v>18.521999999999998</v>
      </c>
      <c r="AP9">
        <v>12.9381</v>
      </c>
      <c r="AQ9">
        <v>31.122</v>
      </c>
      <c r="AR9">
        <v>11.04</v>
      </c>
      <c r="AS9">
        <v>32.150280000000002</v>
      </c>
      <c r="AT9">
        <v>8.0483969999999996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64.259999999999991</v>
      </c>
      <c r="BA9">
        <f t="shared" si="1"/>
        <v>2345.4231029999992</v>
      </c>
      <c r="BB9">
        <v>6</v>
      </c>
      <c r="BD9">
        <v>0</v>
      </c>
      <c r="BE9">
        <v>8.67</v>
      </c>
      <c r="BF9">
        <v>2.34</v>
      </c>
      <c r="BG9">
        <v>0</v>
      </c>
      <c r="BH9">
        <v>6.94</v>
      </c>
      <c r="BI9">
        <v>8.15</v>
      </c>
      <c r="BJ9">
        <v>4.24</v>
      </c>
      <c r="BK9">
        <v>3.72</v>
      </c>
      <c r="BL9">
        <v>2.62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64.259999999999991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550.22799999999995</v>
      </c>
      <c r="M10">
        <v>72</v>
      </c>
      <c r="N10">
        <v>118.125</v>
      </c>
      <c r="O10">
        <v>123.66562500000001</v>
      </c>
      <c r="P10">
        <v>139.31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20.155000000000001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27.3447</v>
      </c>
      <c r="AE10">
        <v>49.436556000000003</v>
      </c>
      <c r="AF10">
        <v>19.72</v>
      </c>
      <c r="AG10">
        <v>19.1172</v>
      </c>
      <c r="AH10">
        <v>46.781799999999997</v>
      </c>
      <c r="AI10">
        <v>0</v>
      </c>
      <c r="AJ10">
        <v>0</v>
      </c>
      <c r="AK10">
        <v>50.76</v>
      </c>
      <c r="AL10">
        <v>34.86</v>
      </c>
      <c r="AM10">
        <v>5.2786799999999996</v>
      </c>
      <c r="AN10">
        <v>0.76519999999999999</v>
      </c>
      <c r="AO10">
        <v>18.521999999999998</v>
      </c>
      <c r="AP10">
        <v>12.9381</v>
      </c>
      <c r="AQ10">
        <v>31.122</v>
      </c>
      <c r="AR10">
        <v>11.04</v>
      </c>
      <c r="AS10">
        <v>32.150280000000002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64.259999999999991</v>
      </c>
      <c r="BA10">
        <f t="shared" si="1"/>
        <v>2360.0973059999997</v>
      </c>
      <c r="BB10">
        <v>7</v>
      </c>
      <c r="BD10">
        <v>0</v>
      </c>
      <c r="BE10">
        <v>8.67</v>
      </c>
      <c r="BF10">
        <v>2.34</v>
      </c>
      <c r="BG10">
        <v>0</v>
      </c>
      <c r="BH10">
        <v>6.94</v>
      </c>
      <c r="BI10">
        <v>8.15</v>
      </c>
      <c r="BJ10">
        <v>4.24</v>
      </c>
      <c r="BK10">
        <v>3.72</v>
      </c>
      <c r="BL10">
        <v>2.62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64.259999999999991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519.29999999999995</v>
      </c>
      <c r="M11">
        <v>72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20.155000000000001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27.3447</v>
      </c>
      <c r="AE11">
        <v>49.436556000000003</v>
      </c>
      <c r="AF11">
        <v>19.72</v>
      </c>
      <c r="AG11">
        <v>19.1172</v>
      </c>
      <c r="AH11">
        <v>46.781799999999997</v>
      </c>
      <c r="AI11">
        <v>0</v>
      </c>
      <c r="AJ11">
        <v>0</v>
      </c>
      <c r="AK11">
        <v>50.76</v>
      </c>
      <c r="AL11">
        <v>34.86</v>
      </c>
      <c r="AM11">
        <v>5.2786799999999996</v>
      </c>
      <c r="AN11">
        <v>0.76519999999999999</v>
      </c>
      <c r="AO11">
        <v>18.521999999999998</v>
      </c>
      <c r="AP11">
        <v>12.9381</v>
      </c>
      <c r="AQ11">
        <v>31.122</v>
      </c>
      <c r="AR11">
        <v>11.04</v>
      </c>
      <c r="AS11">
        <v>11.434200000000001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64.259999999999991</v>
      </c>
      <c r="BA11">
        <f t="shared" si="1"/>
        <v>2308.4532259999996</v>
      </c>
      <c r="BB11">
        <v>8</v>
      </c>
      <c r="BD11">
        <v>0</v>
      </c>
      <c r="BE11">
        <v>8.67</v>
      </c>
      <c r="BF11">
        <v>2.34</v>
      </c>
      <c r="BG11">
        <v>0</v>
      </c>
      <c r="BH11">
        <v>6.94</v>
      </c>
      <c r="BI11">
        <v>8.15</v>
      </c>
      <c r="BJ11">
        <v>4.24</v>
      </c>
      <c r="BK11">
        <v>3.72</v>
      </c>
      <c r="BL11">
        <v>2.62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64.259999999999991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519.29999999999995</v>
      </c>
      <c r="M12">
        <v>72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20.155000000000001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27.3447</v>
      </c>
      <c r="AE12">
        <v>49.436556000000003</v>
      </c>
      <c r="AF12">
        <v>19.72</v>
      </c>
      <c r="AG12">
        <v>19.1172</v>
      </c>
      <c r="AH12">
        <v>46.781799999999997</v>
      </c>
      <c r="AI12">
        <v>0</v>
      </c>
      <c r="AJ12">
        <v>0</v>
      </c>
      <c r="AK12">
        <v>50.76</v>
      </c>
      <c r="AL12">
        <v>34.86</v>
      </c>
      <c r="AM12">
        <v>5.2786799999999996</v>
      </c>
      <c r="AN12">
        <v>0.76519999999999999</v>
      </c>
      <c r="AO12">
        <v>18.521999999999998</v>
      </c>
      <c r="AP12">
        <v>12.9381</v>
      </c>
      <c r="AQ12">
        <v>31.122</v>
      </c>
      <c r="AR12">
        <v>11.04</v>
      </c>
      <c r="AS12">
        <v>11.434200000000001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64.259999999999991</v>
      </c>
      <c r="BA12">
        <f t="shared" si="1"/>
        <v>2308.4532259999996</v>
      </c>
      <c r="BB12">
        <v>9</v>
      </c>
      <c r="BD12">
        <v>0</v>
      </c>
      <c r="BE12">
        <v>8.67</v>
      </c>
      <c r="BF12">
        <v>2.34</v>
      </c>
      <c r="BG12">
        <v>0</v>
      </c>
      <c r="BH12">
        <v>6.94</v>
      </c>
      <c r="BI12">
        <v>8.15</v>
      </c>
      <c r="BJ12">
        <v>4.24</v>
      </c>
      <c r="BK12">
        <v>3.72</v>
      </c>
      <c r="BL12">
        <v>2.62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64.259999999999991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106.9528</v>
      </c>
      <c r="L13">
        <v>489.3</v>
      </c>
      <c r="M13">
        <v>72</v>
      </c>
      <c r="N13">
        <v>118.125</v>
      </c>
      <c r="O13">
        <v>123.66562500000001</v>
      </c>
      <c r="P13">
        <v>139.31</v>
      </c>
      <c r="Q13">
        <v>7.6243999999999996</v>
      </c>
      <c r="R13">
        <v>15.805300000000001</v>
      </c>
      <c r="S13">
        <v>9.9565000000000001</v>
      </c>
      <c r="T13">
        <v>0</v>
      </c>
      <c r="U13">
        <v>348.97500000000002</v>
      </c>
      <c r="V13">
        <v>15.039400000000001</v>
      </c>
      <c r="W13">
        <v>24.235499999999998</v>
      </c>
      <c r="X13">
        <v>125.04989999999999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27.3447</v>
      </c>
      <c r="AE13">
        <v>49.436556000000003</v>
      </c>
      <c r="AF13">
        <v>19.72</v>
      </c>
      <c r="AG13">
        <v>19.1172</v>
      </c>
      <c r="AH13">
        <v>46.781799999999997</v>
      </c>
      <c r="AI13">
        <v>0</v>
      </c>
      <c r="AJ13">
        <v>0</v>
      </c>
      <c r="AK13">
        <v>50.76</v>
      </c>
      <c r="AL13">
        <v>34.86</v>
      </c>
      <c r="AM13">
        <v>5.2786799999999996</v>
      </c>
      <c r="AN13">
        <v>0.76519999999999999</v>
      </c>
      <c r="AO13">
        <v>18.521999999999998</v>
      </c>
      <c r="AP13">
        <v>12.9381</v>
      </c>
      <c r="AQ13">
        <v>31.122</v>
      </c>
      <c r="AR13">
        <v>11.04</v>
      </c>
      <c r="AS13">
        <v>11.434200000000001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64.259999999999991</v>
      </c>
      <c r="BA13">
        <f t="shared" si="1"/>
        <v>2062.9170209999997</v>
      </c>
      <c r="BB13">
        <v>10</v>
      </c>
      <c r="BD13">
        <v>0</v>
      </c>
      <c r="BE13">
        <v>8.67</v>
      </c>
      <c r="BF13">
        <v>2.34</v>
      </c>
      <c r="BG13">
        <v>0</v>
      </c>
      <c r="BH13">
        <v>6.94</v>
      </c>
      <c r="BI13">
        <v>8.15</v>
      </c>
      <c r="BJ13">
        <v>4.24</v>
      </c>
      <c r="BK13">
        <v>3.72</v>
      </c>
      <c r="BL13">
        <v>2.62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64.259999999999991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106.9528</v>
      </c>
      <c r="L14">
        <v>489.3</v>
      </c>
      <c r="M14">
        <v>72</v>
      </c>
      <c r="N14">
        <v>118.125</v>
      </c>
      <c r="O14">
        <v>123.66562500000001</v>
      </c>
      <c r="P14">
        <v>139.31</v>
      </c>
      <c r="Q14">
        <v>7.6243999999999996</v>
      </c>
      <c r="R14">
        <v>15.805300000000001</v>
      </c>
      <c r="S14">
        <v>9.9565000000000001</v>
      </c>
      <c r="T14">
        <v>0</v>
      </c>
      <c r="U14">
        <v>348.97500000000002</v>
      </c>
      <c r="V14">
        <v>15.039400000000001</v>
      </c>
      <c r="W14">
        <v>24.235499999999998</v>
      </c>
      <c r="X14">
        <v>125.04989999999999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27.3447</v>
      </c>
      <c r="AE14">
        <v>49.436556000000003</v>
      </c>
      <c r="AF14">
        <v>19.72</v>
      </c>
      <c r="AG14">
        <v>19.1172</v>
      </c>
      <c r="AH14">
        <v>46.781799999999997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0.76519999999999999</v>
      </c>
      <c r="AO14">
        <v>18.521999999999998</v>
      </c>
      <c r="AP14">
        <v>12.9381</v>
      </c>
      <c r="AQ14">
        <v>31.122</v>
      </c>
      <c r="AR14">
        <v>11.04</v>
      </c>
      <c r="AS14">
        <v>11.434200000000001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64.259999999999991</v>
      </c>
      <c r="BA14">
        <f t="shared" si="1"/>
        <v>2062.9170209999997</v>
      </c>
      <c r="BB14">
        <v>11</v>
      </c>
      <c r="BD14">
        <v>0</v>
      </c>
      <c r="BE14">
        <v>8.67</v>
      </c>
      <c r="BF14">
        <v>2.34</v>
      </c>
      <c r="BG14">
        <v>0</v>
      </c>
      <c r="BH14">
        <v>6.94</v>
      </c>
      <c r="BI14">
        <v>8.15</v>
      </c>
      <c r="BJ14">
        <v>4.24</v>
      </c>
      <c r="BK14">
        <v>3.72</v>
      </c>
      <c r="BL14">
        <v>2.62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64.259999999999991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106.9528</v>
      </c>
      <c r="L15">
        <v>469.3</v>
      </c>
      <c r="M15">
        <v>75</v>
      </c>
      <c r="N15">
        <v>118.125</v>
      </c>
      <c r="O15">
        <v>123.66562500000001</v>
      </c>
      <c r="P15">
        <v>139.31</v>
      </c>
      <c r="Q15">
        <v>7.6243999999999996</v>
      </c>
      <c r="R15">
        <v>15.805300000000001</v>
      </c>
      <c r="S15">
        <v>9.9565000000000001</v>
      </c>
      <c r="T15">
        <v>0</v>
      </c>
      <c r="U15">
        <v>348.97500000000002</v>
      </c>
      <c r="V15">
        <v>20.155000000000001</v>
      </c>
      <c r="W15">
        <v>30.235499999999998</v>
      </c>
      <c r="X15">
        <v>147.515625</v>
      </c>
      <c r="Y15">
        <v>0</v>
      </c>
      <c r="Z15">
        <v>6.5537999999999998</v>
      </c>
      <c r="AA15">
        <v>0</v>
      </c>
      <c r="AB15">
        <v>13.0634</v>
      </c>
      <c r="AC15">
        <v>19.35568</v>
      </c>
      <c r="AD15">
        <v>27.3447</v>
      </c>
      <c r="AE15">
        <v>49.436556000000003</v>
      </c>
      <c r="AF15">
        <v>18.734000000000002</v>
      </c>
      <c r="AG15">
        <v>19.1172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0.76519999999999999</v>
      </c>
      <c r="AO15">
        <v>18.521999999999998</v>
      </c>
      <c r="AP15">
        <v>11.529</v>
      </c>
      <c r="AQ15">
        <v>31.122</v>
      </c>
      <c r="AR15">
        <v>13.247999999999999</v>
      </c>
      <c r="AS15">
        <v>11.434200000000001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64.259999999999991</v>
      </c>
      <c r="BA15">
        <f t="shared" si="1"/>
        <v>2054.4145659999995</v>
      </c>
      <c r="BB15">
        <v>12</v>
      </c>
      <c r="BD15">
        <v>0</v>
      </c>
      <c r="BE15">
        <v>8.67</v>
      </c>
      <c r="BF15">
        <v>2.34</v>
      </c>
      <c r="BG15">
        <v>0</v>
      </c>
      <c r="BH15">
        <v>6.94</v>
      </c>
      <c r="BI15">
        <v>8.15</v>
      </c>
      <c r="BJ15">
        <v>4.24</v>
      </c>
      <c r="BK15">
        <v>3.72</v>
      </c>
      <c r="BL15">
        <v>2.62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64.259999999999991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106.9528</v>
      </c>
      <c r="L16">
        <v>469.3</v>
      </c>
      <c r="M16">
        <v>75</v>
      </c>
      <c r="N16">
        <v>118.125</v>
      </c>
      <c r="O16">
        <v>123.66562500000001</v>
      </c>
      <c r="P16">
        <v>139.31</v>
      </c>
      <c r="Q16">
        <v>7.6243999999999996</v>
      </c>
      <c r="R16">
        <v>15.805300000000001</v>
      </c>
      <c r="S16">
        <v>9.9565000000000001</v>
      </c>
      <c r="T16">
        <v>0</v>
      </c>
      <c r="U16">
        <v>348.97500000000002</v>
      </c>
      <c r="V16">
        <v>20.155000000000001</v>
      </c>
      <c r="W16">
        <v>30.235499999999998</v>
      </c>
      <c r="X16">
        <v>147.515625</v>
      </c>
      <c r="Y16">
        <v>0</v>
      </c>
      <c r="Z16">
        <v>6.5537999999999998</v>
      </c>
      <c r="AA16">
        <v>0</v>
      </c>
      <c r="AB16">
        <v>13.0634</v>
      </c>
      <c r="AC16">
        <v>19.35568</v>
      </c>
      <c r="AD16">
        <v>27.3447</v>
      </c>
      <c r="AE16">
        <v>49.436556000000003</v>
      </c>
      <c r="AF16">
        <v>18.734000000000002</v>
      </c>
      <c r="AG16">
        <v>19.1172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0.76519999999999999</v>
      </c>
      <c r="AO16">
        <v>18.521999999999998</v>
      </c>
      <c r="AP16">
        <v>11.529</v>
      </c>
      <c r="AQ16">
        <v>31.122</v>
      </c>
      <c r="AR16">
        <v>13.247999999999999</v>
      </c>
      <c r="AS16">
        <v>11.434200000000001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64.259999999999991</v>
      </c>
      <c r="BA16">
        <f t="shared" si="1"/>
        <v>2054.4145659999995</v>
      </c>
      <c r="BB16">
        <v>13</v>
      </c>
      <c r="BD16">
        <v>0</v>
      </c>
      <c r="BE16">
        <v>8.67</v>
      </c>
      <c r="BF16">
        <v>2.34</v>
      </c>
      <c r="BG16">
        <v>0</v>
      </c>
      <c r="BH16">
        <v>6.94</v>
      </c>
      <c r="BI16">
        <v>8.15</v>
      </c>
      <c r="BJ16">
        <v>4.24</v>
      </c>
      <c r="BK16">
        <v>3.72</v>
      </c>
      <c r="BL16">
        <v>2.62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64.259999999999991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106.9528</v>
      </c>
      <c r="L17">
        <v>469.3</v>
      </c>
      <c r="M17">
        <v>75</v>
      </c>
      <c r="N17">
        <v>118.125</v>
      </c>
      <c r="O17">
        <v>123.66562500000001</v>
      </c>
      <c r="P17">
        <v>139.31</v>
      </c>
      <c r="Q17">
        <v>7.6243999999999996</v>
      </c>
      <c r="R17">
        <v>15.805300000000001</v>
      </c>
      <c r="S17">
        <v>9.9565000000000001</v>
      </c>
      <c r="T17">
        <v>0</v>
      </c>
      <c r="U17">
        <v>348.97500000000002</v>
      </c>
      <c r="V17">
        <v>11.3057</v>
      </c>
      <c r="W17">
        <v>30.235499999999998</v>
      </c>
      <c r="X17">
        <v>147.515625</v>
      </c>
      <c r="Y17">
        <v>0</v>
      </c>
      <c r="Z17">
        <v>6.5537999999999998</v>
      </c>
      <c r="AA17">
        <v>0</v>
      </c>
      <c r="AB17">
        <v>13.0634</v>
      </c>
      <c r="AC17">
        <v>19.35568</v>
      </c>
      <c r="AD17">
        <v>27.3447</v>
      </c>
      <c r="AE17">
        <v>49.436556000000003</v>
      </c>
      <c r="AF17">
        <v>18.734000000000002</v>
      </c>
      <c r="AG17">
        <v>19.1172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0.76519999999999999</v>
      </c>
      <c r="AO17">
        <v>18.521999999999998</v>
      </c>
      <c r="AP17">
        <v>11.529</v>
      </c>
      <c r="AQ17">
        <v>31.122</v>
      </c>
      <c r="AR17">
        <v>13.247999999999999</v>
      </c>
      <c r="AS17">
        <v>11.434200000000001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64.259999999999991</v>
      </c>
      <c r="BA17">
        <f t="shared" si="1"/>
        <v>2045.5652659999996</v>
      </c>
      <c r="BB17">
        <v>14</v>
      </c>
      <c r="BD17">
        <v>0</v>
      </c>
      <c r="BE17">
        <v>8.67</v>
      </c>
      <c r="BF17">
        <v>2.34</v>
      </c>
      <c r="BG17">
        <v>0</v>
      </c>
      <c r="BH17">
        <v>6.94</v>
      </c>
      <c r="BI17">
        <v>8.15</v>
      </c>
      <c r="BJ17">
        <v>4.24</v>
      </c>
      <c r="BK17">
        <v>3.72</v>
      </c>
      <c r="BL17">
        <v>2.62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64.259999999999991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107.0728</v>
      </c>
      <c r="L18">
        <v>439.3</v>
      </c>
      <c r="M18">
        <v>75</v>
      </c>
      <c r="N18">
        <v>118.125</v>
      </c>
      <c r="O18">
        <v>123.66562500000001</v>
      </c>
      <c r="P18">
        <v>139.31</v>
      </c>
      <c r="Q18">
        <v>7.6243999999999996</v>
      </c>
      <c r="R18">
        <v>15.805300000000001</v>
      </c>
      <c r="S18">
        <v>9.9565000000000001</v>
      </c>
      <c r="T18">
        <v>0</v>
      </c>
      <c r="U18">
        <v>348.97500000000002</v>
      </c>
      <c r="V18">
        <v>11.3057</v>
      </c>
      <c r="W18">
        <v>30.235499999999998</v>
      </c>
      <c r="X18">
        <v>147.515625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27.3447</v>
      </c>
      <c r="AE18">
        <v>49.436556000000003</v>
      </c>
      <c r="AF18">
        <v>18.734000000000002</v>
      </c>
      <c r="AG18">
        <v>19.1172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0.76519999999999999</v>
      </c>
      <c r="AO18">
        <v>18.521999999999998</v>
      </c>
      <c r="AP18">
        <v>11.529</v>
      </c>
      <c r="AQ18">
        <v>31.122</v>
      </c>
      <c r="AR18">
        <v>13.247999999999999</v>
      </c>
      <c r="AS18">
        <v>11.434200000000001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64.259999999999991</v>
      </c>
      <c r="BA18">
        <f t="shared" si="1"/>
        <v>2028.9619459999994</v>
      </c>
      <c r="BB18">
        <v>15</v>
      </c>
      <c r="BD18">
        <v>0</v>
      </c>
      <c r="BE18">
        <v>8.67</v>
      </c>
      <c r="BF18">
        <v>2.34</v>
      </c>
      <c r="BG18">
        <v>0</v>
      </c>
      <c r="BH18">
        <v>6.94</v>
      </c>
      <c r="BI18">
        <v>8.15</v>
      </c>
      <c r="BJ18">
        <v>4.24</v>
      </c>
      <c r="BK18">
        <v>3.72</v>
      </c>
      <c r="BL18">
        <v>2.62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64.259999999999991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107.0728</v>
      </c>
      <c r="L19">
        <v>439.3</v>
      </c>
      <c r="M19">
        <v>75</v>
      </c>
      <c r="N19">
        <v>118.125</v>
      </c>
      <c r="O19">
        <v>123.66562500000001</v>
      </c>
      <c r="P19">
        <v>139.31</v>
      </c>
      <c r="Q19">
        <v>7.6243999999999996</v>
      </c>
      <c r="R19">
        <v>15.805300000000001</v>
      </c>
      <c r="S19">
        <v>9.9565000000000001</v>
      </c>
      <c r="T19">
        <v>0</v>
      </c>
      <c r="U19">
        <v>348.97500000000002</v>
      </c>
      <c r="V19">
        <v>11.3057</v>
      </c>
      <c r="W19">
        <v>30.235499999999998</v>
      </c>
      <c r="X19">
        <v>147.515625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27.3447</v>
      </c>
      <c r="AE19">
        <v>49.436556000000003</v>
      </c>
      <c r="AF19">
        <v>18.734000000000002</v>
      </c>
      <c r="AG19">
        <v>19.1172</v>
      </c>
      <c r="AH19">
        <v>70.172700000000006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0.76519999999999999</v>
      </c>
      <c r="AO19">
        <v>18.521999999999998</v>
      </c>
      <c r="AP19">
        <v>11.529</v>
      </c>
      <c r="AQ19">
        <v>31.122</v>
      </c>
      <c r="AR19">
        <v>13.247999999999999</v>
      </c>
      <c r="AS19">
        <v>11.434200000000001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64.259999999999991</v>
      </c>
      <c r="BA19">
        <f t="shared" si="1"/>
        <v>2052.3528459999998</v>
      </c>
      <c r="BB19">
        <v>16</v>
      </c>
      <c r="BD19">
        <v>0</v>
      </c>
      <c r="BE19">
        <v>8.67</v>
      </c>
      <c r="BF19">
        <v>2.34</v>
      </c>
      <c r="BG19">
        <v>0</v>
      </c>
      <c r="BH19">
        <v>6.94</v>
      </c>
      <c r="BI19">
        <v>8.15</v>
      </c>
      <c r="BJ19">
        <v>4.24</v>
      </c>
      <c r="BK19">
        <v>3.72</v>
      </c>
      <c r="BL19">
        <v>2.62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64.259999999999991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107.0728</v>
      </c>
      <c r="L20">
        <v>419.3</v>
      </c>
      <c r="M20">
        <v>75</v>
      </c>
      <c r="N20">
        <v>118.125</v>
      </c>
      <c r="O20">
        <v>123.66562500000001</v>
      </c>
      <c r="P20">
        <v>139.31</v>
      </c>
      <c r="Q20">
        <v>7.6243999999999996</v>
      </c>
      <c r="R20">
        <v>15.805300000000001</v>
      </c>
      <c r="S20">
        <v>9.9565000000000001</v>
      </c>
      <c r="T20">
        <v>0</v>
      </c>
      <c r="U20">
        <v>348.97500000000002</v>
      </c>
      <c r="V20">
        <v>11.3057</v>
      </c>
      <c r="W20">
        <v>30.235499999999998</v>
      </c>
      <c r="X20">
        <v>147.515625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27.3447</v>
      </c>
      <c r="AE20">
        <v>49.436556000000003</v>
      </c>
      <c r="AF20">
        <v>18.734000000000002</v>
      </c>
      <c r="AG20">
        <v>19.1172</v>
      </c>
      <c r="AH20">
        <v>70.172700000000006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0.76519999999999999</v>
      </c>
      <c r="AO20">
        <v>18.521999999999998</v>
      </c>
      <c r="AP20">
        <v>11.529</v>
      </c>
      <c r="AQ20">
        <v>31.122</v>
      </c>
      <c r="AR20">
        <v>13.247999999999999</v>
      </c>
      <c r="AS20">
        <v>11.434200000000001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64.259999999999991</v>
      </c>
      <c r="BA20">
        <f t="shared" si="1"/>
        <v>2032.3528459999995</v>
      </c>
      <c r="BB20">
        <v>17</v>
      </c>
      <c r="BD20">
        <v>0</v>
      </c>
      <c r="BE20">
        <v>8.67</v>
      </c>
      <c r="BF20">
        <v>2.34</v>
      </c>
      <c r="BG20">
        <v>0</v>
      </c>
      <c r="BH20">
        <v>6.94</v>
      </c>
      <c r="BI20">
        <v>8.15</v>
      </c>
      <c r="BJ20">
        <v>4.24</v>
      </c>
      <c r="BK20">
        <v>3.72</v>
      </c>
      <c r="BL20">
        <v>2.62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64.259999999999991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107.0728</v>
      </c>
      <c r="L21">
        <v>419.3</v>
      </c>
      <c r="M21">
        <v>75</v>
      </c>
      <c r="N21">
        <v>118.125</v>
      </c>
      <c r="O21">
        <v>123.66562500000001</v>
      </c>
      <c r="P21">
        <v>139.31</v>
      </c>
      <c r="Q21">
        <v>7.6243999999999996</v>
      </c>
      <c r="R21">
        <v>15.805300000000001</v>
      </c>
      <c r="S21">
        <v>9.9565000000000001</v>
      </c>
      <c r="T21">
        <v>0</v>
      </c>
      <c r="U21">
        <v>348.97500000000002</v>
      </c>
      <c r="V21">
        <v>6.1851000000000003</v>
      </c>
      <c r="W21">
        <v>24.235499999999998</v>
      </c>
      <c r="X21">
        <v>125.04989999999999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27.3447</v>
      </c>
      <c r="AE21">
        <v>49.436556000000003</v>
      </c>
      <c r="AF21">
        <v>18.734000000000002</v>
      </c>
      <c r="AG21">
        <v>19.1172</v>
      </c>
      <c r="AH21">
        <v>70.172700000000006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0.76519999999999999</v>
      </c>
      <c r="AO21">
        <v>18.521999999999998</v>
      </c>
      <c r="AP21">
        <v>11.529</v>
      </c>
      <c r="AQ21">
        <v>31.122</v>
      </c>
      <c r="AR21">
        <v>13.247999999999999</v>
      </c>
      <c r="AS21">
        <v>10.7616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64.259999999999991</v>
      </c>
      <c r="BA21">
        <f t="shared" si="1"/>
        <v>1998.0939209999997</v>
      </c>
      <c r="BB21">
        <v>18</v>
      </c>
      <c r="BD21">
        <v>0</v>
      </c>
      <c r="BE21">
        <v>8.67</v>
      </c>
      <c r="BF21">
        <v>2.34</v>
      </c>
      <c r="BG21">
        <v>0</v>
      </c>
      <c r="BH21">
        <v>6.94</v>
      </c>
      <c r="BI21">
        <v>8.15</v>
      </c>
      <c r="BJ21">
        <v>4.24</v>
      </c>
      <c r="BK21">
        <v>3.72</v>
      </c>
      <c r="BL21">
        <v>2.62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64.259999999999991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107.0728</v>
      </c>
      <c r="L22">
        <v>419.3</v>
      </c>
      <c r="M22">
        <v>75</v>
      </c>
      <c r="N22">
        <v>118.125</v>
      </c>
      <c r="O22">
        <v>123.66562500000001</v>
      </c>
      <c r="P22">
        <v>139.31</v>
      </c>
      <c r="Q22">
        <v>7.6243999999999996</v>
      </c>
      <c r="R22">
        <v>15.805300000000001</v>
      </c>
      <c r="S22">
        <v>9.9565000000000001</v>
      </c>
      <c r="T22">
        <v>0</v>
      </c>
      <c r="U22">
        <v>348.97500000000002</v>
      </c>
      <c r="V22">
        <v>6.1851000000000003</v>
      </c>
      <c r="W22">
        <v>24.235499999999998</v>
      </c>
      <c r="X22">
        <v>125.04989999999999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27.3447</v>
      </c>
      <c r="AE22">
        <v>49.436556000000003</v>
      </c>
      <c r="AF22">
        <v>18.734000000000002</v>
      </c>
      <c r="AG22">
        <v>19.1172</v>
      </c>
      <c r="AH22">
        <v>70.172700000000006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0.76519999999999999</v>
      </c>
      <c r="AO22">
        <v>18.521999999999998</v>
      </c>
      <c r="AP22">
        <v>11.529</v>
      </c>
      <c r="AQ22">
        <v>31.122</v>
      </c>
      <c r="AR22">
        <v>13.247999999999999</v>
      </c>
      <c r="AS22">
        <v>10.7616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64.259999999999991</v>
      </c>
      <c r="BA22">
        <f t="shared" si="1"/>
        <v>1998.0939209999997</v>
      </c>
      <c r="BB22">
        <v>19</v>
      </c>
      <c r="BD22">
        <v>0</v>
      </c>
      <c r="BE22">
        <v>8.67</v>
      </c>
      <c r="BF22">
        <v>2.34</v>
      </c>
      <c r="BG22">
        <v>0</v>
      </c>
      <c r="BH22">
        <v>6.94</v>
      </c>
      <c r="BI22">
        <v>8.15</v>
      </c>
      <c r="BJ22">
        <v>4.24</v>
      </c>
      <c r="BK22">
        <v>3.72</v>
      </c>
      <c r="BL22">
        <v>2.62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64.259999999999991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3.3624999999999998</v>
      </c>
      <c r="K23">
        <v>107.0728</v>
      </c>
      <c r="L23">
        <v>419.3</v>
      </c>
      <c r="M23">
        <v>75</v>
      </c>
      <c r="N23">
        <v>118.125</v>
      </c>
      <c r="O23">
        <v>123.66562500000001</v>
      </c>
      <c r="P23">
        <v>139.31</v>
      </c>
      <c r="Q23">
        <v>11.734893</v>
      </c>
      <c r="R23">
        <v>20.035765000000001</v>
      </c>
      <c r="S23">
        <v>13.000634</v>
      </c>
      <c r="T23">
        <v>0</v>
      </c>
      <c r="U23">
        <v>348.97500000000002</v>
      </c>
      <c r="V23">
        <v>6.1851000000000003</v>
      </c>
      <c r="W23">
        <v>24.235499999999998</v>
      </c>
      <c r="X23">
        <v>125.04989999999999</v>
      </c>
      <c r="Y23">
        <v>0</v>
      </c>
      <c r="Z23">
        <v>13.1076</v>
      </c>
      <c r="AA23">
        <v>0</v>
      </c>
      <c r="AB23">
        <v>26.34008</v>
      </c>
      <c r="AC23">
        <v>19.35568</v>
      </c>
      <c r="AD23">
        <v>27.3447</v>
      </c>
      <c r="AE23">
        <v>49.436556000000003</v>
      </c>
      <c r="AF23">
        <v>18.734000000000002</v>
      </c>
      <c r="AG23">
        <v>19.1172</v>
      </c>
      <c r="AH23">
        <v>70.172700000000006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0.76519999999999999</v>
      </c>
      <c r="AO23">
        <v>18.521999999999998</v>
      </c>
      <c r="AP23">
        <v>11.529</v>
      </c>
      <c r="AQ23">
        <v>31.122</v>
      </c>
      <c r="AR23">
        <v>13.247999999999999</v>
      </c>
      <c r="AS23">
        <v>10.7616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64.259999999999991</v>
      </c>
      <c r="BA23">
        <f t="shared" si="1"/>
        <v>2022.5778129999999</v>
      </c>
      <c r="BB23">
        <v>20</v>
      </c>
      <c r="BD23">
        <v>0</v>
      </c>
      <c r="BE23">
        <v>8.67</v>
      </c>
      <c r="BF23">
        <v>2.34</v>
      </c>
      <c r="BG23">
        <v>0</v>
      </c>
      <c r="BH23">
        <v>6.94</v>
      </c>
      <c r="BI23">
        <v>8.15</v>
      </c>
      <c r="BJ23">
        <v>4.24</v>
      </c>
      <c r="BK23">
        <v>3.72</v>
      </c>
      <c r="BL23">
        <v>2.62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64.259999999999991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4.0343999999999998</v>
      </c>
      <c r="K24">
        <v>107.0728</v>
      </c>
      <c r="L24">
        <v>419.3</v>
      </c>
      <c r="M24">
        <v>75</v>
      </c>
      <c r="N24">
        <v>118.125</v>
      </c>
      <c r="O24">
        <v>123.66562500000001</v>
      </c>
      <c r="P24">
        <v>139.31</v>
      </c>
      <c r="Q24">
        <v>10.961301000000001</v>
      </c>
      <c r="R24">
        <v>20.035765000000001</v>
      </c>
      <c r="S24">
        <v>13.000634</v>
      </c>
      <c r="T24">
        <v>0</v>
      </c>
      <c r="U24">
        <v>348.97500000000002</v>
      </c>
      <c r="V24">
        <v>6.1851000000000003</v>
      </c>
      <c r="W24">
        <v>24.235499999999998</v>
      </c>
      <c r="X24">
        <v>125.04989999999999</v>
      </c>
      <c r="Y24">
        <v>0</v>
      </c>
      <c r="Z24">
        <v>13.1076</v>
      </c>
      <c r="AA24">
        <v>0</v>
      </c>
      <c r="AB24">
        <v>26.34008</v>
      </c>
      <c r="AC24">
        <v>19.35568</v>
      </c>
      <c r="AD24">
        <v>27.3447</v>
      </c>
      <c r="AE24">
        <v>49.436556000000003</v>
      </c>
      <c r="AF24">
        <v>18.734000000000002</v>
      </c>
      <c r="AG24">
        <v>19.1172</v>
      </c>
      <c r="AH24">
        <v>80.495000000000005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0.76519999999999999</v>
      </c>
      <c r="AO24">
        <v>18.521999999999998</v>
      </c>
      <c r="AP24">
        <v>11.529</v>
      </c>
      <c r="AQ24">
        <v>31.122</v>
      </c>
      <c r="AR24">
        <v>13.247999999999999</v>
      </c>
      <c r="AS24">
        <v>10.7616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64.259999999999991</v>
      </c>
      <c r="BA24">
        <f t="shared" si="1"/>
        <v>2032.7984209999997</v>
      </c>
      <c r="BB24">
        <v>21</v>
      </c>
      <c r="BD24">
        <v>0</v>
      </c>
      <c r="BE24">
        <v>8.67</v>
      </c>
      <c r="BF24">
        <v>2.34</v>
      </c>
      <c r="BG24">
        <v>0</v>
      </c>
      <c r="BH24">
        <v>6.94</v>
      </c>
      <c r="BI24">
        <v>8.15</v>
      </c>
      <c r="BJ24">
        <v>4.24</v>
      </c>
      <c r="BK24">
        <v>3.72</v>
      </c>
      <c r="BL24">
        <v>2.62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64.259999999999991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4.0343999999999998</v>
      </c>
      <c r="K25">
        <v>107.0728</v>
      </c>
      <c r="L25">
        <v>419.3</v>
      </c>
      <c r="M25">
        <v>75</v>
      </c>
      <c r="N25">
        <v>118.125</v>
      </c>
      <c r="O25">
        <v>123.66562500000001</v>
      </c>
      <c r="P25">
        <v>139.31</v>
      </c>
      <c r="Q25">
        <v>11.614428</v>
      </c>
      <c r="R25">
        <v>16.150143</v>
      </c>
      <c r="S25">
        <v>10.743370000000001</v>
      </c>
      <c r="T25">
        <v>0</v>
      </c>
      <c r="U25">
        <v>348.97500000000002</v>
      </c>
      <c r="V25">
        <v>6.1851000000000003</v>
      </c>
      <c r="W25">
        <v>24.235499999999998</v>
      </c>
      <c r="X25">
        <v>125.04989999999999</v>
      </c>
      <c r="Y25">
        <v>0</v>
      </c>
      <c r="Z25">
        <v>13.1076</v>
      </c>
      <c r="AA25">
        <v>14.04936</v>
      </c>
      <c r="AB25">
        <v>26.34008</v>
      </c>
      <c r="AC25">
        <v>19.35568</v>
      </c>
      <c r="AD25">
        <v>27.3447</v>
      </c>
      <c r="AE25">
        <v>49.436556000000003</v>
      </c>
      <c r="AF25">
        <v>18.734000000000002</v>
      </c>
      <c r="AG25">
        <v>19.1172</v>
      </c>
      <c r="AH25">
        <v>89.965000000000003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0.76519999999999999</v>
      </c>
      <c r="AO25">
        <v>18.521999999999998</v>
      </c>
      <c r="AP25">
        <v>11.529</v>
      </c>
      <c r="AQ25">
        <v>46.683</v>
      </c>
      <c r="AR25">
        <v>13.247999999999999</v>
      </c>
      <c r="AS25">
        <v>10.7616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64.319999999999993</v>
      </c>
      <c r="BA25">
        <f t="shared" si="1"/>
        <v>2074.9102019999996</v>
      </c>
      <c r="BB25">
        <v>22</v>
      </c>
      <c r="BD25">
        <v>0</v>
      </c>
      <c r="BE25">
        <v>8.67</v>
      </c>
      <c r="BF25">
        <v>2.4</v>
      </c>
      <c r="BG25">
        <v>0</v>
      </c>
      <c r="BH25">
        <v>6.94</v>
      </c>
      <c r="BI25">
        <v>8.15</v>
      </c>
      <c r="BJ25">
        <v>4.24</v>
      </c>
      <c r="BK25">
        <v>3.72</v>
      </c>
      <c r="BL25">
        <v>2.62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64.319999999999993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4.0343999999999998</v>
      </c>
      <c r="K26">
        <v>107.0728</v>
      </c>
      <c r="L26">
        <v>419.3</v>
      </c>
      <c r="M26">
        <v>75</v>
      </c>
      <c r="N26">
        <v>118.125</v>
      </c>
      <c r="O26">
        <v>123.66562500000001</v>
      </c>
      <c r="P26">
        <v>139.31</v>
      </c>
      <c r="Q26">
        <v>11.614428</v>
      </c>
      <c r="R26">
        <v>16.150143</v>
      </c>
      <c r="S26">
        <v>10.743370000000001</v>
      </c>
      <c r="T26">
        <v>0</v>
      </c>
      <c r="U26">
        <v>348.97500000000002</v>
      </c>
      <c r="V26">
        <v>6.1851000000000003</v>
      </c>
      <c r="W26">
        <v>24.235499999999998</v>
      </c>
      <c r="X26">
        <v>125.04989999999999</v>
      </c>
      <c r="Y26">
        <v>0</v>
      </c>
      <c r="Z26">
        <v>13.1076</v>
      </c>
      <c r="AA26">
        <v>14.04936</v>
      </c>
      <c r="AB26">
        <v>26.34008</v>
      </c>
      <c r="AC26">
        <v>19.35568</v>
      </c>
      <c r="AD26">
        <v>27.3447</v>
      </c>
      <c r="AE26">
        <v>49.436556000000003</v>
      </c>
      <c r="AF26">
        <v>18.734000000000002</v>
      </c>
      <c r="AG26">
        <v>19.1172</v>
      </c>
      <c r="AH26">
        <v>116.9545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0.76519999999999999</v>
      </c>
      <c r="AO26">
        <v>18.521999999999998</v>
      </c>
      <c r="AP26">
        <v>11.529</v>
      </c>
      <c r="AQ26">
        <v>46.683</v>
      </c>
      <c r="AR26">
        <v>13.247999999999999</v>
      </c>
      <c r="AS26">
        <v>10.7616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64.45</v>
      </c>
      <c r="BA26">
        <f t="shared" si="1"/>
        <v>2112.3044059999997</v>
      </c>
      <c r="BB26">
        <v>23</v>
      </c>
      <c r="BD26">
        <v>0</v>
      </c>
      <c r="BE26">
        <v>8.67</v>
      </c>
      <c r="BF26">
        <v>2.4</v>
      </c>
      <c r="BG26">
        <v>0</v>
      </c>
      <c r="BH26">
        <v>6.94</v>
      </c>
      <c r="BI26">
        <v>8.15</v>
      </c>
      <c r="BJ26">
        <v>4.24</v>
      </c>
      <c r="BK26">
        <v>3.79</v>
      </c>
      <c r="BL26">
        <v>2.68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64.45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5.0438000000000001</v>
      </c>
      <c r="K27">
        <v>107.0728</v>
      </c>
      <c r="L27">
        <v>343.3</v>
      </c>
      <c r="M27">
        <v>75</v>
      </c>
      <c r="N27">
        <v>118.125</v>
      </c>
      <c r="O27">
        <v>123.66562500000001</v>
      </c>
      <c r="P27">
        <v>139.31</v>
      </c>
      <c r="Q27">
        <v>11.614428</v>
      </c>
      <c r="R27">
        <v>16.150143</v>
      </c>
      <c r="S27">
        <v>10.743370000000001</v>
      </c>
      <c r="T27">
        <v>0</v>
      </c>
      <c r="U27">
        <v>348.97500000000002</v>
      </c>
      <c r="V27">
        <v>6.1851000000000003</v>
      </c>
      <c r="W27">
        <v>24.235499999999998</v>
      </c>
      <c r="X27">
        <v>147.515625</v>
      </c>
      <c r="Y27">
        <v>0</v>
      </c>
      <c r="Z27">
        <v>13.1076</v>
      </c>
      <c r="AA27">
        <v>28.09872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18.734000000000002</v>
      </c>
      <c r="AG27">
        <v>19.1172</v>
      </c>
      <c r="AH27">
        <v>140.34540000000001</v>
      </c>
      <c r="AI27">
        <v>48.883200000000002</v>
      </c>
      <c r="AJ27">
        <v>0</v>
      </c>
      <c r="AK27">
        <v>50.76</v>
      </c>
      <c r="AL27">
        <v>58.1</v>
      </c>
      <c r="AM27">
        <v>15.740064</v>
      </c>
      <c r="AN27">
        <v>0.76519999999999999</v>
      </c>
      <c r="AO27">
        <v>18.521999999999998</v>
      </c>
      <c r="AP27">
        <v>11.529</v>
      </c>
      <c r="AQ27">
        <v>46.683</v>
      </c>
      <c r="AR27">
        <v>52.991999999999997</v>
      </c>
      <c r="AS27">
        <v>32.150280000000002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64.45</v>
      </c>
      <c r="BA27">
        <f t="shared" si="1"/>
        <v>2216.8835949999998</v>
      </c>
      <c r="BB27">
        <v>24</v>
      </c>
      <c r="BD27">
        <v>0</v>
      </c>
      <c r="BE27">
        <v>8.67</v>
      </c>
      <c r="BF27">
        <v>2.4</v>
      </c>
      <c r="BG27">
        <v>0</v>
      </c>
      <c r="BH27">
        <v>6.94</v>
      </c>
      <c r="BI27">
        <v>8.15</v>
      </c>
      <c r="BJ27">
        <v>4.24</v>
      </c>
      <c r="BK27">
        <v>3.79</v>
      </c>
      <c r="BL27">
        <v>2.68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64.45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5.0438000000000001</v>
      </c>
      <c r="K28">
        <v>107.0728</v>
      </c>
      <c r="L28">
        <v>343.3</v>
      </c>
      <c r="M28">
        <v>75</v>
      </c>
      <c r="N28">
        <v>118.125</v>
      </c>
      <c r="O28">
        <v>123.66562500000001</v>
      </c>
      <c r="P28">
        <v>139.31</v>
      </c>
      <c r="Q28">
        <v>11.614428</v>
      </c>
      <c r="R28">
        <v>16.150143</v>
      </c>
      <c r="S28">
        <v>10.743370000000001</v>
      </c>
      <c r="T28">
        <v>0</v>
      </c>
      <c r="U28">
        <v>348.97500000000002</v>
      </c>
      <c r="V28">
        <v>6.1851000000000003</v>
      </c>
      <c r="W28">
        <v>24.235499999999998</v>
      </c>
      <c r="X28">
        <v>147.515625</v>
      </c>
      <c r="Y28">
        <v>0</v>
      </c>
      <c r="Z28">
        <v>13.1076</v>
      </c>
      <c r="AA28">
        <v>28.09872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18.734000000000002</v>
      </c>
      <c r="AG28">
        <v>19.1172</v>
      </c>
      <c r="AH28">
        <v>140.34540000000001</v>
      </c>
      <c r="AI28">
        <v>48.883200000000002</v>
      </c>
      <c r="AJ28">
        <v>0</v>
      </c>
      <c r="AK28">
        <v>50.76</v>
      </c>
      <c r="AL28">
        <v>80.177999999999997</v>
      </c>
      <c r="AM28">
        <v>15.740064</v>
      </c>
      <c r="AN28">
        <v>0.76519999999999999</v>
      </c>
      <c r="AO28">
        <v>18.521999999999998</v>
      </c>
      <c r="AP28">
        <v>11.529</v>
      </c>
      <c r="AQ28">
        <v>46.683</v>
      </c>
      <c r="AR28">
        <v>52.991999999999997</v>
      </c>
      <c r="AS28">
        <v>32.150280000000002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64.45</v>
      </c>
      <c r="BA28">
        <f t="shared" si="1"/>
        <v>2238.9615950000002</v>
      </c>
      <c r="BB28">
        <v>25</v>
      </c>
      <c r="BD28">
        <v>0</v>
      </c>
      <c r="BE28">
        <v>8.67</v>
      </c>
      <c r="BF28">
        <v>2.4</v>
      </c>
      <c r="BG28">
        <v>0</v>
      </c>
      <c r="BH28">
        <v>6.94</v>
      </c>
      <c r="BI28">
        <v>8.15</v>
      </c>
      <c r="BJ28">
        <v>4.24</v>
      </c>
      <c r="BK28">
        <v>3.79</v>
      </c>
      <c r="BL28">
        <v>2.68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64.45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5.0438000000000001</v>
      </c>
      <c r="K29">
        <v>107.0728</v>
      </c>
      <c r="L29">
        <v>348.80201299999999</v>
      </c>
      <c r="M29">
        <v>75</v>
      </c>
      <c r="N29">
        <v>118.125</v>
      </c>
      <c r="O29">
        <v>123.66562500000001</v>
      </c>
      <c r="P29">
        <v>139.31</v>
      </c>
      <c r="Q29">
        <v>11.614428</v>
      </c>
      <c r="R29">
        <v>16.150143</v>
      </c>
      <c r="S29">
        <v>10.743370000000001</v>
      </c>
      <c r="T29">
        <v>0</v>
      </c>
      <c r="U29">
        <v>348.97500000000002</v>
      </c>
      <c r="V29">
        <v>6.1851000000000003</v>
      </c>
      <c r="W29">
        <v>24.235499999999998</v>
      </c>
      <c r="X29">
        <v>97.729200000000006</v>
      </c>
      <c r="Y29">
        <v>0</v>
      </c>
      <c r="Z29">
        <v>13.1076</v>
      </c>
      <c r="AA29">
        <v>28.09872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18.734000000000002</v>
      </c>
      <c r="AG29">
        <v>19.1172</v>
      </c>
      <c r="AH29">
        <v>140.34540000000001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0.76519999999999999</v>
      </c>
      <c r="AO29">
        <v>18.521999999999998</v>
      </c>
      <c r="AP29">
        <v>11.529</v>
      </c>
      <c r="AQ29">
        <v>46.683</v>
      </c>
      <c r="AR29">
        <v>11.04</v>
      </c>
      <c r="AS29">
        <v>32.150280000000002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63.54</v>
      </c>
      <c r="BA29">
        <f t="shared" si="1"/>
        <v>2151.8151830000002</v>
      </c>
      <c r="BB29">
        <v>26</v>
      </c>
      <c r="BD29">
        <v>0</v>
      </c>
      <c r="BE29">
        <v>8.67</v>
      </c>
      <c r="BF29">
        <v>2.4</v>
      </c>
      <c r="BG29">
        <v>0</v>
      </c>
      <c r="BH29">
        <v>6.94</v>
      </c>
      <c r="BI29">
        <v>7.24</v>
      </c>
      <c r="BJ29">
        <v>4.24</v>
      </c>
      <c r="BK29">
        <v>3.79</v>
      </c>
      <c r="BL29">
        <v>2.68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63.54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5.0438000000000001</v>
      </c>
      <c r="K30">
        <v>107.0728</v>
      </c>
      <c r="L30">
        <v>348.80201299999999</v>
      </c>
      <c r="M30">
        <v>75</v>
      </c>
      <c r="N30">
        <v>118.125</v>
      </c>
      <c r="O30">
        <v>123.66562500000001</v>
      </c>
      <c r="P30">
        <v>139.31</v>
      </c>
      <c r="Q30">
        <v>11.614428</v>
      </c>
      <c r="R30">
        <v>16.150143</v>
      </c>
      <c r="S30">
        <v>10.743370000000001</v>
      </c>
      <c r="T30">
        <v>0</v>
      </c>
      <c r="U30">
        <v>348.97500000000002</v>
      </c>
      <c r="V30">
        <v>6.1851000000000003</v>
      </c>
      <c r="W30">
        <v>24.235499999999998</v>
      </c>
      <c r="X30">
        <v>97.729200000000006</v>
      </c>
      <c r="Y30">
        <v>0</v>
      </c>
      <c r="Z30">
        <v>13.1076</v>
      </c>
      <c r="AA30">
        <v>28.09872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18.734000000000002</v>
      </c>
      <c r="AG30">
        <v>19.1172</v>
      </c>
      <c r="AH30">
        <v>140.34540000000001</v>
      </c>
      <c r="AI30">
        <v>48.883200000000002</v>
      </c>
      <c r="AJ30">
        <v>0</v>
      </c>
      <c r="AK30">
        <v>50.76</v>
      </c>
      <c r="AL30">
        <v>80.177999999999997</v>
      </c>
      <c r="AM30">
        <v>15.740064</v>
      </c>
      <c r="AN30">
        <v>0.76519999999999999</v>
      </c>
      <c r="AO30">
        <v>18.521999999999998</v>
      </c>
      <c r="AP30">
        <v>11.529</v>
      </c>
      <c r="AQ30">
        <v>46.683</v>
      </c>
      <c r="AR30">
        <v>11.04</v>
      </c>
      <c r="AS30">
        <v>32.150280000000002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62.39</v>
      </c>
      <c r="BA30">
        <f t="shared" si="1"/>
        <v>2150.6651830000001</v>
      </c>
      <c r="BB30">
        <v>27</v>
      </c>
      <c r="BD30">
        <v>0</v>
      </c>
      <c r="BE30">
        <v>8.67</v>
      </c>
      <c r="BF30">
        <v>2.4</v>
      </c>
      <c r="BG30">
        <v>0</v>
      </c>
      <c r="BH30">
        <v>6.94</v>
      </c>
      <c r="BI30">
        <v>6.09</v>
      </c>
      <c r="BJ30">
        <v>4.24</v>
      </c>
      <c r="BK30">
        <v>3.79</v>
      </c>
      <c r="BL30">
        <v>2.68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62.39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117.46272500000001</v>
      </c>
      <c r="L31">
        <v>348.80201299999999</v>
      </c>
      <c r="M31">
        <v>75</v>
      </c>
      <c r="N31">
        <v>118.125</v>
      </c>
      <c r="O31">
        <v>123.66562500000001</v>
      </c>
      <c r="P31">
        <v>139.31</v>
      </c>
      <c r="Q31">
        <v>11.730593000000001</v>
      </c>
      <c r="R31">
        <v>17.665161999999999</v>
      </c>
      <c r="S31">
        <v>11.587997</v>
      </c>
      <c r="T31">
        <v>0</v>
      </c>
      <c r="U31">
        <v>348.97500000000002</v>
      </c>
      <c r="V31">
        <v>6.1851000000000003</v>
      </c>
      <c r="W31">
        <v>24.235499999999998</v>
      </c>
      <c r="X31">
        <v>97.729200000000006</v>
      </c>
      <c r="Y31">
        <v>0</v>
      </c>
      <c r="Z31">
        <v>13.1076</v>
      </c>
      <c r="AA31">
        <v>28.09872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18.734000000000002</v>
      </c>
      <c r="AG31">
        <v>19.1172</v>
      </c>
      <c r="AH31">
        <v>140.34540000000001</v>
      </c>
      <c r="AI31">
        <v>48.883200000000002</v>
      </c>
      <c r="AJ31">
        <v>0</v>
      </c>
      <c r="AK31">
        <v>50.76</v>
      </c>
      <c r="AL31">
        <v>80.177999999999997</v>
      </c>
      <c r="AM31">
        <v>10.557359999999999</v>
      </c>
      <c r="AN31">
        <v>0.76519999999999999</v>
      </c>
      <c r="AO31">
        <v>18.521999999999998</v>
      </c>
      <c r="AP31">
        <v>11.529</v>
      </c>
      <c r="AQ31">
        <v>46.683</v>
      </c>
      <c r="AR31">
        <v>11.04</v>
      </c>
      <c r="AS31">
        <v>11.434200000000001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61.660000000000004</v>
      </c>
      <c r="BA31">
        <f t="shared" si="1"/>
        <v>2137.9115349999997</v>
      </c>
      <c r="BB31">
        <v>28</v>
      </c>
      <c r="BD31">
        <v>0</v>
      </c>
      <c r="BE31">
        <v>8.67</v>
      </c>
      <c r="BF31">
        <v>2.4</v>
      </c>
      <c r="BG31">
        <v>0</v>
      </c>
      <c r="BH31">
        <v>6.94</v>
      </c>
      <c r="BI31">
        <v>5.44</v>
      </c>
      <c r="BJ31">
        <v>4.24</v>
      </c>
      <c r="BK31">
        <v>3.75</v>
      </c>
      <c r="BL31">
        <v>2.64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61.660000000000004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117.46272500000001</v>
      </c>
      <c r="L32">
        <v>348.80201299999999</v>
      </c>
      <c r="M32">
        <v>75</v>
      </c>
      <c r="N32">
        <v>118.125</v>
      </c>
      <c r="O32">
        <v>123.66562500000001</v>
      </c>
      <c r="P32">
        <v>139.31</v>
      </c>
      <c r="Q32">
        <v>11.730593000000001</v>
      </c>
      <c r="R32">
        <v>17.665161999999999</v>
      </c>
      <c r="S32">
        <v>11.587997</v>
      </c>
      <c r="T32">
        <v>0</v>
      </c>
      <c r="U32">
        <v>348.97500000000002</v>
      </c>
      <c r="V32">
        <v>6.1851000000000003</v>
      </c>
      <c r="W32">
        <v>24.235499999999998</v>
      </c>
      <c r="X32">
        <v>97.729200000000006</v>
      </c>
      <c r="Y32">
        <v>0</v>
      </c>
      <c r="Z32">
        <v>13.1076</v>
      </c>
      <c r="AA32">
        <v>28.09872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18.734000000000002</v>
      </c>
      <c r="AG32">
        <v>19.1172</v>
      </c>
      <c r="AH32">
        <v>140.34540000000001</v>
      </c>
      <c r="AI32">
        <v>48.883200000000002</v>
      </c>
      <c r="AJ32">
        <v>0</v>
      </c>
      <c r="AK32">
        <v>50.76</v>
      </c>
      <c r="AL32">
        <v>80.177999999999997</v>
      </c>
      <c r="AM32">
        <v>10.557359999999999</v>
      </c>
      <c r="AN32">
        <v>0.76519999999999999</v>
      </c>
      <c r="AO32">
        <v>18.521999999999998</v>
      </c>
      <c r="AP32">
        <v>11.529</v>
      </c>
      <c r="AQ32">
        <v>46.683</v>
      </c>
      <c r="AR32">
        <v>11.04</v>
      </c>
      <c r="AS32">
        <v>10.7616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61.660000000000004</v>
      </c>
      <c r="BA32">
        <f t="shared" si="1"/>
        <v>2137.2389349999994</v>
      </c>
      <c r="BB32">
        <v>29</v>
      </c>
      <c r="BD32">
        <v>0</v>
      </c>
      <c r="BE32">
        <v>8.67</v>
      </c>
      <c r="BF32">
        <v>2.4</v>
      </c>
      <c r="BG32">
        <v>0</v>
      </c>
      <c r="BH32">
        <v>6.94</v>
      </c>
      <c r="BI32">
        <v>5.44</v>
      </c>
      <c r="BJ32">
        <v>4.24</v>
      </c>
      <c r="BK32">
        <v>3.75</v>
      </c>
      <c r="BL32">
        <v>2.64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61.660000000000004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117.755313</v>
      </c>
      <c r="L33">
        <v>359.23271999999997</v>
      </c>
      <c r="M33">
        <v>75</v>
      </c>
      <c r="N33">
        <v>118.125</v>
      </c>
      <c r="O33">
        <v>123.66562500000001</v>
      </c>
      <c r="P33">
        <v>139.31</v>
      </c>
      <c r="Q33">
        <v>11.452280999999999</v>
      </c>
      <c r="R33">
        <v>11.913551</v>
      </c>
      <c r="S33">
        <v>8.8563200000000002</v>
      </c>
      <c r="T33">
        <v>0</v>
      </c>
      <c r="U33">
        <v>348.97500000000002</v>
      </c>
      <c r="V33">
        <v>2</v>
      </c>
      <c r="W33">
        <v>14</v>
      </c>
      <c r="X33">
        <v>119.26090000000001</v>
      </c>
      <c r="Y33">
        <v>0</v>
      </c>
      <c r="Z33">
        <v>13.1076</v>
      </c>
      <c r="AA33">
        <v>28.09872</v>
      </c>
      <c r="AB33">
        <v>13.0634</v>
      </c>
      <c r="AC33">
        <v>9.6778399999999998</v>
      </c>
      <c r="AD33">
        <v>27.3447</v>
      </c>
      <c r="AE33">
        <v>49.436556000000003</v>
      </c>
      <c r="AF33">
        <v>18.734000000000002</v>
      </c>
      <c r="AG33">
        <v>19.1172</v>
      </c>
      <c r="AH33">
        <v>140.34540000000001</v>
      </c>
      <c r="AI33">
        <v>14.003</v>
      </c>
      <c r="AJ33">
        <v>0</v>
      </c>
      <c r="AK33">
        <v>50.76</v>
      </c>
      <c r="AL33">
        <v>80.177999999999997</v>
      </c>
      <c r="AM33">
        <v>10.557359999999999</v>
      </c>
      <c r="AN33">
        <v>0.76519999999999999</v>
      </c>
      <c r="AO33">
        <v>18.521999999999998</v>
      </c>
      <c r="AP33">
        <v>11.529</v>
      </c>
      <c r="AQ33">
        <v>46.683</v>
      </c>
      <c r="AR33">
        <v>11.04</v>
      </c>
      <c r="AS33">
        <v>10.7616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61.660000000000004</v>
      </c>
      <c r="BA33">
        <f t="shared" si="1"/>
        <v>2102.2320859999995</v>
      </c>
      <c r="BB33">
        <v>30</v>
      </c>
      <c r="BD33">
        <v>0</v>
      </c>
      <c r="BE33">
        <v>8.67</v>
      </c>
      <c r="BF33">
        <v>2.4</v>
      </c>
      <c r="BG33">
        <v>0</v>
      </c>
      <c r="BH33">
        <v>6.94</v>
      </c>
      <c r="BI33">
        <v>5.44</v>
      </c>
      <c r="BJ33">
        <v>4.24</v>
      </c>
      <c r="BK33">
        <v>3.75</v>
      </c>
      <c r="BL33">
        <v>2.64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61.660000000000004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117.755313</v>
      </c>
      <c r="L34">
        <v>359.23271999999997</v>
      </c>
      <c r="M34">
        <v>75</v>
      </c>
      <c r="N34">
        <v>118.125</v>
      </c>
      <c r="O34">
        <v>123.66562500000001</v>
      </c>
      <c r="P34">
        <v>139.31</v>
      </c>
      <c r="Q34">
        <v>11.452280999999999</v>
      </c>
      <c r="R34">
        <v>11.913551</v>
      </c>
      <c r="S34">
        <v>8.8563200000000002</v>
      </c>
      <c r="T34">
        <v>0</v>
      </c>
      <c r="U34">
        <v>348.97500000000002</v>
      </c>
      <c r="V34">
        <v>2</v>
      </c>
      <c r="W34">
        <v>14</v>
      </c>
      <c r="X34">
        <v>119.26090000000001</v>
      </c>
      <c r="Y34">
        <v>0</v>
      </c>
      <c r="Z34">
        <v>13.1076</v>
      </c>
      <c r="AA34">
        <v>28.09872</v>
      </c>
      <c r="AB34">
        <v>13.0634</v>
      </c>
      <c r="AC34">
        <v>9.6778399999999998</v>
      </c>
      <c r="AD34">
        <v>27.3447</v>
      </c>
      <c r="AE34">
        <v>49.436556000000003</v>
      </c>
      <c r="AF34">
        <v>18.734000000000002</v>
      </c>
      <c r="AG34">
        <v>19.1172</v>
      </c>
      <c r="AH34">
        <v>116.9545</v>
      </c>
      <c r="AI34">
        <v>3.1825000000000001</v>
      </c>
      <c r="AJ34">
        <v>0</v>
      </c>
      <c r="AK34">
        <v>50.76</v>
      </c>
      <c r="AL34">
        <v>58.1</v>
      </c>
      <c r="AM34">
        <v>5.2786799999999996</v>
      </c>
      <c r="AN34">
        <v>0.76519999999999999</v>
      </c>
      <c r="AO34">
        <v>18.521999999999998</v>
      </c>
      <c r="AP34">
        <v>11.529</v>
      </c>
      <c r="AQ34">
        <v>46.683</v>
      </c>
      <c r="AR34">
        <v>11.04</v>
      </c>
      <c r="AS34">
        <v>10.7616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61.660000000000004</v>
      </c>
      <c r="BA34">
        <f t="shared" si="1"/>
        <v>2040.6640059999997</v>
      </c>
      <c r="BB34">
        <v>31</v>
      </c>
      <c r="BD34">
        <v>0</v>
      </c>
      <c r="BE34">
        <v>8.67</v>
      </c>
      <c r="BF34">
        <v>2.4</v>
      </c>
      <c r="BG34">
        <v>0</v>
      </c>
      <c r="BH34">
        <v>6.94</v>
      </c>
      <c r="BI34">
        <v>5.44</v>
      </c>
      <c r="BJ34">
        <v>4.24</v>
      </c>
      <c r="BK34">
        <v>3.75</v>
      </c>
      <c r="BL34">
        <v>2.64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61.660000000000004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117.755313</v>
      </c>
      <c r="L35">
        <v>359.23271999999997</v>
      </c>
      <c r="M35">
        <v>75</v>
      </c>
      <c r="N35">
        <v>118.125</v>
      </c>
      <c r="O35">
        <v>123.66562500000001</v>
      </c>
      <c r="P35">
        <v>139.31</v>
      </c>
      <c r="Q35">
        <v>11.681760000000001</v>
      </c>
      <c r="R35">
        <v>18.169263999999998</v>
      </c>
      <c r="S35">
        <v>12.361044</v>
      </c>
      <c r="T35">
        <v>0</v>
      </c>
      <c r="U35">
        <v>348.97500000000002</v>
      </c>
      <c r="V35">
        <v>2</v>
      </c>
      <c r="W35">
        <v>14</v>
      </c>
      <c r="X35">
        <v>119.26090000000001</v>
      </c>
      <c r="Y35">
        <v>0</v>
      </c>
      <c r="Z35">
        <v>13.1076</v>
      </c>
      <c r="AA35">
        <v>28.09872</v>
      </c>
      <c r="AB35">
        <v>13.0634</v>
      </c>
      <c r="AC35">
        <v>9.6778399999999998</v>
      </c>
      <c r="AD35">
        <v>27.3447</v>
      </c>
      <c r="AE35">
        <v>49.436556000000003</v>
      </c>
      <c r="AF35">
        <v>18.734000000000002</v>
      </c>
      <c r="AG35">
        <v>19.1172</v>
      </c>
      <c r="AH35">
        <v>99.435000000000002</v>
      </c>
      <c r="AI35">
        <v>3.1825000000000001</v>
      </c>
      <c r="AJ35">
        <v>0</v>
      </c>
      <c r="AK35">
        <v>50.76</v>
      </c>
      <c r="AL35">
        <v>34.86</v>
      </c>
      <c r="AM35">
        <v>5.2786799999999996</v>
      </c>
      <c r="AN35">
        <v>0.76519999999999999</v>
      </c>
      <c r="AO35">
        <v>18.521999999999998</v>
      </c>
      <c r="AP35">
        <v>11.529</v>
      </c>
      <c r="AQ35">
        <v>46.683</v>
      </c>
      <c r="AR35">
        <v>13.247999999999999</v>
      </c>
      <c r="AS35">
        <v>10.7616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61.660000000000004</v>
      </c>
      <c r="BA35">
        <f t="shared" si="1"/>
        <v>2012.1024219999999</v>
      </c>
      <c r="BB35">
        <v>32</v>
      </c>
      <c r="BD35">
        <v>0</v>
      </c>
      <c r="BE35">
        <v>8.67</v>
      </c>
      <c r="BF35">
        <v>2.4</v>
      </c>
      <c r="BG35">
        <v>0</v>
      </c>
      <c r="BH35">
        <v>6.94</v>
      </c>
      <c r="BI35">
        <v>5.44</v>
      </c>
      <c r="BJ35">
        <v>4.24</v>
      </c>
      <c r="BK35">
        <v>3.75</v>
      </c>
      <c r="BL35">
        <v>2.64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61.660000000000004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117.755313</v>
      </c>
      <c r="L36">
        <v>359.23271999999997</v>
      </c>
      <c r="M36">
        <v>75</v>
      </c>
      <c r="N36">
        <v>118.125</v>
      </c>
      <c r="O36">
        <v>123.66562500000001</v>
      </c>
      <c r="P36">
        <v>139.31</v>
      </c>
      <c r="Q36">
        <v>11.681760000000001</v>
      </c>
      <c r="R36">
        <v>18.169263999999998</v>
      </c>
      <c r="S36">
        <v>12.361044</v>
      </c>
      <c r="T36">
        <v>0</v>
      </c>
      <c r="U36">
        <v>348.97500000000002</v>
      </c>
      <c r="V36">
        <v>2</v>
      </c>
      <c r="W36">
        <v>14</v>
      </c>
      <c r="X36">
        <v>119.26090000000001</v>
      </c>
      <c r="Y36">
        <v>0</v>
      </c>
      <c r="Z36">
        <v>13.1076</v>
      </c>
      <c r="AA36">
        <v>28.09872</v>
      </c>
      <c r="AB36">
        <v>13.0634</v>
      </c>
      <c r="AC36">
        <v>9.6778399999999998</v>
      </c>
      <c r="AD36">
        <v>27.3447</v>
      </c>
      <c r="AE36">
        <v>49.436556000000003</v>
      </c>
      <c r="AF36">
        <v>18.734000000000002</v>
      </c>
      <c r="AG36">
        <v>19.1172</v>
      </c>
      <c r="AH36">
        <v>51.611499999999999</v>
      </c>
      <c r="AI36">
        <v>3.1825000000000001</v>
      </c>
      <c r="AJ36">
        <v>0</v>
      </c>
      <c r="AK36">
        <v>50.76</v>
      </c>
      <c r="AL36">
        <v>34.86</v>
      </c>
      <c r="AM36">
        <v>5.2786799999999996</v>
      </c>
      <c r="AN36">
        <v>0.76519999999999999</v>
      </c>
      <c r="AO36">
        <v>18.521999999999998</v>
      </c>
      <c r="AP36">
        <v>11.529</v>
      </c>
      <c r="AQ36">
        <v>46.683</v>
      </c>
      <c r="AR36">
        <v>13.247999999999999</v>
      </c>
      <c r="AS36">
        <v>10.7616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61.660000000000004</v>
      </c>
      <c r="BA36">
        <f t="shared" si="1"/>
        <v>1964.278922</v>
      </c>
      <c r="BB36">
        <v>33</v>
      </c>
      <c r="BD36">
        <v>0</v>
      </c>
      <c r="BE36">
        <v>8.67</v>
      </c>
      <c r="BF36">
        <v>2.4</v>
      </c>
      <c r="BG36">
        <v>0</v>
      </c>
      <c r="BH36">
        <v>6.94</v>
      </c>
      <c r="BI36">
        <v>5.44</v>
      </c>
      <c r="BJ36">
        <v>4.24</v>
      </c>
      <c r="BK36">
        <v>3.75</v>
      </c>
      <c r="BL36">
        <v>2.64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61.660000000000004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117.755313</v>
      </c>
      <c r="L37">
        <v>359.23271999999997</v>
      </c>
      <c r="M37">
        <v>75</v>
      </c>
      <c r="N37">
        <v>118.125</v>
      </c>
      <c r="O37">
        <v>123.66562500000001</v>
      </c>
      <c r="P37">
        <v>139.31</v>
      </c>
      <c r="Q37">
        <v>11.681760000000001</v>
      </c>
      <c r="R37">
        <v>18.169263999999998</v>
      </c>
      <c r="S37">
        <v>12.361044</v>
      </c>
      <c r="T37">
        <v>0</v>
      </c>
      <c r="U37">
        <v>348.97500000000002</v>
      </c>
      <c r="V37">
        <v>2</v>
      </c>
      <c r="W37">
        <v>14</v>
      </c>
      <c r="X37">
        <v>119.26090000000001</v>
      </c>
      <c r="Y37">
        <v>0</v>
      </c>
      <c r="Z37">
        <v>13.1076</v>
      </c>
      <c r="AA37">
        <v>28.09872</v>
      </c>
      <c r="AB37">
        <v>13.0634</v>
      </c>
      <c r="AC37">
        <v>9.6778399999999998</v>
      </c>
      <c r="AD37">
        <v>36.544144000000003</v>
      </c>
      <c r="AE37">
        <v>49.436556000000003</v>
      </c>
      <c r="AF37">
        <v>18.734000000000002</v>
      </c>
      <c r="AG37">
        <v>19.1172</v>
      </c>
      <c r="AH37">
        <v>47.35</v>
      </c>
      <c r="AI37">
        <v>3.1825000000000001</v>
      </c>
      <c r="AJ37">
        <v>0</v>
      </c>
      <c r="AK37">
        <v>50.76</v>
      </c>
      <c r="AL37">
        <v>23.24</v>
      </c>
      <c r="AM37">
        <v>5.2786799999999996</v>
      </c>
      <c r="AN37">
        <v>0.76519999999999999</v>
      </c>
      <c r="AO37">
        <v>18.521999999999998</v>
      </c>
      <c r="AP37">
        <v>11.529</v>
      </c>
      <c r="AQ37">
        <v>31.122</v>
      </c>
      <c r="AR37">
        <v>13.247999999999999</v>
      </c>
      <c r="AS37">
        <v>10.7616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61.87</v>
      </c>
      <c r="BA37">
        <f t="shared" si="1"/>
        <v>1942.2458659999998</v>
      </c>
      <c r="BB37">
        <v>34</v>
      </c>
      <c r="BD37">
        <v>0</v>
      </c>
      <c r="BE37">
        <v>8.67</v>
      </c>
      <c r="BF37">
        <v>2.4500000000000002</v>
      </c>
      <c r="BG37">
        <v>0</v>
      </c>
      <c r="BH37">
        <v>6.94</v>
      </c>
      <c r="BI37">
        <v>5.44</v>
      </c>
      <c r="BJ37">
        <v>4.24</v>
      </c>
      <c r="BK37">
        <v>3.91</v>
      </c>
      <c r="BL37">
        <v>2.64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61.87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117.755313</v>
      </c>
      <c r="L38">
        <v>359.23271999999997</v>
      </c>
      <c r="M38">
        <v>75</v>
      </c>
      <c r="N38">
        <v>118.125</v>
      </c>
      <c r="O38">
        <v>123.66562500000001</v>
      </c>
      <c r="P38">
        <v>139.31</v>
      </c>
      <c r="Q38">
        <v>11.681760000000001</v>
      </c>
      <c r="R38">
        <v>18.169263999999998</v>
      </c>
      <c r="S38">
        <v>12.361044</v>
      </c>
      <c r="T38">
        <v>0</v>
      </c>
      <c r="U38">
        <v>348.97500000000002</v>
      </c>
      <c r="V38">
        <v>2</v>
      </c>
      <c r="W38">
        <v>14</v>
      </c>
      <c r="X38">
        <v>104.4701</v>
      </c>
      <c r="Y38">
        <v>0</v>
      </c>
      <c r="Z38">
        <v>13.1076</v>
      </c>
      <c r="AA38">
        <v>14.04936</v>
      </c>
      <c r="AB38">
        <v>13.0634</v>
      </c>
      <c r="AC38">
        <v>9.6778399999999998</v>
      </c>
      <c r="AD38">
        <v>36.544144000000003</v>
      </c>
      <c r="AE38">
        <v>49.436556000000003</v>
      </c>
      <c r="AF38">
        <v>18.734000000000002</v>
      </c>
      <c r="AG38">
        <v>19.1172</v>
      </c>
      <c r="AH38">
        <v>46.781799999999997</v>
      </c>
      <c r="AI38">
        <v>3.1825000000000001</v>
      </c>
      <c r="AJ38">
        <v>0</v>
      </c>
      <c r="AK38">
        <v>50.76</v>
      </c>
      <c r="AL38">
        <v>23.24</v>
      </c>
      <c r="AM38">
        <v>5.2786799999999996</v>
      </c>
      <c r="AN38">
        <v>0.76519999999999999</v>
      </c>
      <c r="AO38">
        <v>18.521999999999998</v>
      </c>
      <c r="AP38">
        <v>11.529</v>
      </c>
      <c r="AQ38">
        <v>31.122</v>
      </c>
      <c r="AR38">
        <v>13.247999999999999</v>
      </c>
      <c r="AS38">
        <v>10.7616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61.87</v>
      </c>
      <c r="BA38">
        <f t="shared" si="1"/>
        <v>1912.8375059999998</v>
      </c>
      <c r="BB38">
        <v>35</v>
      </c>
      <c r="BD38">
        <v>0</v>
      </c>
      <c r="BE38">
        <v>8.67</v>
      </c>
      <c r="BF38">
        <v>2.4500000000000002</v>
      </c>
      <c r="BG38">
        <v>0</v>
      </c>
      <c r="BH38">
        <v>6.94</v>
      </c>
      <c r="BI38">
        <v>5.44</v>
      </c>
      <c r="BJ38">
        <v>4.24</v>
      </c>
      <c r="BK38">
        <v>3.91</v>
      </c>
      <c r="BL38">
        <v>2.64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61.87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117.206315</v>
      </c>
      <c r="L39">
        <v>348.80201299999999</v>
      </c>
      <c r="M39">
        <v>75</v>
      </c>
      <c r="N39">
        <v>118.125</v>
      </c>
      <c r="O39">
        <v>123.66562500000001</v>
      </c>
      <c r="P39">
        <v>139.31</v>
      </c>
      <c r="Q39">
        <v>11.681760000000001</v>
      </c>
      <c r="R39">
        <v>18.169263999999998</v>
      </c>
      <c r="S39">
        <v>12.361044</v>
      </c>
      <c r="T39">
        <v>0</v>
      </c>
      <c r="U39">
        <v>348.97500000000002</v>
      </c>
      <c r="V39">
        <v>2</v>
      </c>
      <c r="W39">
        <v>14</v>
      </c>
      <c r="X39">
        <v>69.470100000000002</v>
      </c>
      <c r="Y39">
        <v>0</v>
      </c>
      <c r="Z39">
        <v>13.1076</v>
      </c>
      <c r="AA39">
        <v>14.04936</v>
      </c>
      <c r="AB39">
        <v>13.0634</v>
      </c>
      <c r="AC39">
        <v>9.6778399999999998</v>
      </c>
      <c r="AD39">
        <v>36.544144000000003</v>
      </c>
      <c r="AE39">
        <v>49.436556000000003</v>
      </c>
      <c r="AF39">
        <v>18.734000000000002</v>
      </c>
      <c r="AG39">
        <v>19.1172</v>
      </c>
      <c r="AH39">
        <v>46.781799999999997</v>
      </c>
      <c r="AI39">
        <v>3.1825000000000001</v>
      </c>
      <c r="AJ39">
        <v>0</v>
      </c>
      <c r="AK39">
        <v>50.76</v>
      </c>
      <c r="AL39">
        <v>34.86</v>
      </c>
      <c r="AM39">
        <v>0</v>
      </c>
      <c r="AN39">
        <v>0.76519999999999999</v>
      </c>
      <c r="AO39">
        <v>15.582000000000001</v>
      </c>
      <c r="AP39">
        <v>11.529</v>
      </c>
      <c r="AQ39">
        <v>31.122</v>
      </c>
      <c r="AR39">
        <v>13.247999999999999</v>
      </c>
      <c r="AS39">
        <v>10.7616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61.87</v>
      </c>
      <c r="BA39">
        <f t="shared" si="1"/>
        <v>1870.2591209999998</v>
      </c>
      <c r="BB39">
        <v>36</v>
      </c>
      <c r="BD39">
        <v>0</v>
      </c>
      <c r="BE39">
        <v>8.67</v>
      </c>
      <c r="BF39">
        <v>2.4500000000000002</v>
      </c>
      <c r="BG39">
        <v>0</v>
      </c>
      <c r="BH39">
        <v>6.94</v>
      </c>
      <c r="BI39">
        <v>5.44</v>
      </c>
      <c r="BJ39">
        <v>4.24</v>
      </c>
      <c r="BK39">
        <v>3.91</v>
      </c>
      <c r="BL39">
        <v>2.64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61.87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117.20394899999999</v>
      </c>
      <c r="L40">
        <v>348.80201299999999</v>
      </c>
      <c r="M40">
        <v>75</v>
      </c>
      <c r="N40">
        <v>118.125</v>
      </c>
      <c r="O40">
        <v>123.66562500000001</v>
      </c>
      <c r="P40">
        <v>139.31</v>
      </c>
      <c r="Q40">
        <v>11.638087000000001</v>
      </c>
      <c r="R40">
        <v>17.931899000000001</v>
      </c>
      <c r="S40">
        <v>12.274438</v>
      </c>
      <c r="T40">
        <v>0</v>
      </c>
      <c r="U40">
        <v>348.97500000000002</v>
      </c>
      <c r="V40">
        <v>2</v>
      </c>
      <c r="W40">
        <v>14</v>
      </c>
      <c r="X40">
        <v>69.470100000000002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36.544144000000003</v>
      </c>
      <c r="AE40">
        <v>49.436556000000003</v>
      </c>
      <c r="AF40">
        <v>18.734000000000002</v>
      </c>
      <c r="AG40">
        <v>19.1172</v>
      </c>
      <c r="AH40">
        <v>46.781799999999997</v>
      </c>
      <c r="AI40">
        <v>3.1825000000000001</v>
      </c>
      <c r="AJ40">
        <v>0</v>
      </c>
      <c r="AK40">
        <v>50.76</v>
      </c>
      <c r="AL40">
        <v>34.86</v>
      </c>
      <c r="AM40">
        <v>0</v>
      </c>
      <c r="AN40">
        <v>0.76519999999999999</v>
      </c>
      <c r="AO40">
        <v>15.582000000000001</v>
      </c>
      <c r="AP40">
        <v>11.529</v>
      </c>
      <c r="AQ40">
        <v>31.122</v>
      </c>
      <c r="AR40">
        <v>13.247999999999999</v>
      </c>
      <c r="AS40">
        <v>10.7616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61.87</v>
      </c>
      <c r="BA40">
        <f t="shared" si="1"/>
        <v>1855.8397510000002</v>
      </c>
      <c r="BB40">
        <v>37</v>
      </c>
      <c r="BD40">
        <v>0</v>
      </c>
      <c r="BE40">
        <v>8.67</v>
      </c>
      <c r="BF40">
        <v>2.4500000000000002</v>
      </c>
      <c r="BG40">
        <v>0</v>
      </c>
      <c r="BH40">
        <v>6.94</v>
      </c>
      <c r="BI40">
        <v>5.44</v>
      </c>
      <c r="BJ40">
        <v>4.24</v>
      </c>
      <c r="BK40">
        <v>3.91</v>
      </c>
      <c r="BL40">
        <v>2.64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61.87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117.206315</v>
      </c>
      <c r="L41">
        <v>348.80201299999999</v>
      </c>
      <c r="M41">
        <v>75</v>
      </c>
      <c r="N41">
        <v>118.125</v>
      </c>
      <c r="O41">
        <v>123.66562500000001</v>
      </c>
      <c r="P41">
        <v>139.31</v>
      </c>
      <c r="Q41">
        <v>11.638087000000001</v>
      </c>
      <c r="R41">
        <v>17.931899000000001</v>
      </c>
      <c r="S41">
        <v>12.274438</v>
      </c>
      <c r="T41">
        <v>0</v>
      </c>
      <c r="U41">
        <v>348.97500000000002</v>
      </c>
      <c r="V41">
        <v>2</v>
      </c>
      <c r="W41">
        <v>14</v>
      </c>
      <c r="X41">
        <v>69.470100000000002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36.544144000000003</v>
      </c>
      <c r="AE41">
        <v>49.436556000000003</v>
      </c>
      <c r="AF41">
        <v>18.734000000000002</v>
      </c>
      <c r="AG41">
        <v>19.1172</v>
      </c>
      <c r="AH41">
        <v>46.781799999999997</v>
      </c>
      <c r="AI41">
        <v>14.003</v>
      </c>
      <c r="AJ41">
        <v>0</v>
      </c>
      <c r="AK41">
        <v>50.76</v>
      </c>
      <c r="AL41">
        <v>34.86</v>
      </c>
      <c r="AM41">
        <v>0</v>
      </c>
      <c r="AN41">
        <v>0.76519999999999999</v>
      </c>
      <c r="AO41">
        <v>15.582000000000001</v>
      </c>
      <c r="AP41">
        <v>11.529</v>
      </c>
      <c r="AQ41">
        <v>15.561</v>
      </c>
      <c r="AR41">
        <v>52.991999999999997</v>
      </c>
      <c r="AS41">
        <v>10.7616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61.87</v>
      </c>
      <c r="BA41">
        <f t="shared" si="1"/>
        <v>1890.8456169999997</v>
      </c>
      <c r="BB41">
        <v>38</v>
      </c>
      <c r="BD41">
        <v>0</v>
      </c>
      <c r="BE41">
        <v>8.67</v>
      </c>
      <c r="BF41">
        <v>2.4500000000000002</v>
      </c>
      <c r="BG41">
        <v>0</v>
      </c>
      <c r="BH41">
        <v>6.94</v>
      </c>
      <c r="BI41">
        <v>5.44</v>
      </c>
      <c r="BJ41">
        <v>4.24</v>
      </c>
      <c r="BK41">
        <v>3.91</v>
      </c>
      <c r="BL41">
        <v>2.64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61.87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117.206315</v>
      </c>
      <c r="L42">
        <v>348.80201299999999</v>
      </c>
      <c r="M42">
        <v>75</v>
      </c>
      <c r="N42">
        <v>118.125</v>
      </c>
      <c r="O42">
        <v>123.66562500000001</v>
      </c>
      <c r="P42">
        <v>139.31</v>
      </c>
      <c r="Q42">
        <v>11.638087000000001</v>
      </c>
      <c r="R42">
        <v>17.931899000000001</v>
      </c>
      <c r="S42">
        <v>12.274438</v>
      </c>
      <c r="T42">
        <v>0</v>
      </c>
      <c r="U42">
        <v>348.97500000000002</v>
      </c>
      <c r="V42">
        <v>2</v>
      </c>
      <c r="W42">
        <v>14</v>
      </c>
      <c r="X42">
        <v>69.470100000000002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36.544144000000003</v>
      </c>
      <c r="AE42">
        <v>49.436556000000003</v>
      </c>
      <c r="AF42">
        <v>18.734000000000002</v>
      </c>
      <c r="AG42">
        <v>19.1172</v>
      </c>
      <c r="AH42">
        <v>46.781799999999997</v>
      </c>
      <c r="AI42">
        <v>14.003</v>
      </c>
      <c r="AJ42">
        <v>0</v>
      </c>
      <c r="AK42">
        <v>50.76</v>
      </c>
      <c r="AL42">
        <v>34.86</v>
      </c>
      <c r="AM42">
        <v>0</v>
      </c>
      <c r="AN42">
        <v>0.76519999999999999</v>
      </c>
      <c r="AO42">
        <v>15.582000000000001</v>
      </c>
      <c r="AP42">
        <v>11.529</v>
      </c>
      <c r="AQ42">
        <v>15.561</v>
      </c>
      <c r="AR42">
        <v>52.991999999999997</v>
      </c>
      <c r="AS42">
        <v>10.7616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61.96</v>
      </c>
      <c r="BA42">
        <f t="shared" si="1"/>
        <v>1890.9356169999999</v>
      </c>
      <c r="BB42">
        <v>39</v>
      </c>
      <c r="BD42">
        <v>0</v>
      </c>
      <c r="BE42">
        <v>8.67</v>
      </c>
      <c r="BF42">
        <v>2.4500000000000002</v>
      </c>
      <c r="BG42">
        <v>0</v>
      </c>
      <c r="BH42">
        <v>6.94</v>
      </c>
      <c r="BI42">
        <v>5.44</v>
      </c>
      <c r="BJ42">
        <v>4.24</v>
      </c>
      <c r="BK42">
        <v>3.96</v>
      </c>
      <c r="BL42">
        <v>2.68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61.96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117.37206500000001</v>
      </c>
      <c r="L43">
        <v>346.78333400000002</v>
      </c>
      <c r="M43">
        <v>75</v>
      </c>
      <c r="N43">
        <v>118.125</v>
      </c>
      <c r="O43">
        <v>123.66562500000001</v>
      </c>
      <c r="P43">
        <v>139.31</v>
      </c>
      <c r="Q43">
        <v>11.638087000000001</v>
      </c>
      <c r="R43">
        <v>17.931899000000001</v>
      </c>
      <c r="S43">
        <v>12.274438</v>
      </c>
      <c r="T43">
        <v>0</v>
      </c>
      <c r="U43">
        <v>348.97500000000002</v>
      </c>
      <c r="V43">
        <v>2</v>
      </c>
      <c r="W43">
        <v>14</v>
      </c>
      <c r="X43">
        <v>69.470100000000002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18.734000000000002</v>
      </c>
      <c r="AG43">
        <v>19.1172</v>
      </c>
      <c r="AH43">
        <v>46.781799999999997</v>
      </c>
      <c r="AI43">
        <v>3.1825000000000001</v>
      </c>
      <c r="AJ43">
        <v>0</v>
      </c>
      <c r="AK43">
        <v>50.76</v>
      </c>
      <c r="AL43">
        <v>34.86</v>
      </c>
      <c r="AM43">
        <v>0</v>
      </c>
      <c r="AN43">
        <v>0.76519999999999999</v>
      </c>
      <c r="AO43">
        <v>15.582000000000001</v>
      </c>
      <c r="AP43">
        <v>11.529</v>
      </c>
      <c r="AQ43">
        <v>15.561</v>
      </c>
      <c r="AR43">
        <v>11.04</v>
      </c>
      <c r="AS43">
        <v>11.434200000000001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61.96</v>
      </c>
      <c r="BA43">
        <f t="shared" si="1"/>
        <v>1827.7833440000002</v>
      </c>
      <c r="BB43">
        <v>40</v>
      </c>
      <c r="BD43">
        <v>0</v>
      </c>
      <c r="BE43">
        <v>8.67</v>
      </c>
      <c r="BF43">
        <v>2.4500000000000002</v>
      </c>
      <c r="BG43">
        <v>0</v>
      </c>
      <c r="BH43">
        <v>6.94</v>
      </c>
      <c r="BI43">
        <v>5.44</v>
      </c>
      <c r="BJ43">
        <v>4.24</v>
      </c>
      <c r="BK43">
        <v>3.96</v>
      </c>
      <c r="BL43">
        <v>2.68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61.96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117.37206500000001</v>
      </c>
      <c r="L44">
        <v>346.78333400000002</v>
      </c>
      <c r="M44">
        <v>75</v>
      </c>
      <c r="N44">
        <v>118.125</v>
      </c>
      <c r="O44">
        <v>123.66562500000001</v>
      </c>
      <c r="P44">
        <v>139.31</v>
      </c>
      <c r="Q44">
        <v>11.638087000000001</v>
      </c>
      <c r="R44">
        <v>17.931899000000001</v>
      </c>
      <c r="S44">
        <v>12.274438</v>
      </c>
      <c r="T44">
        <v>0</v>
      </c>
      <c r="U44">
        <v>348.97500000000002</v>
      </c>
      <c r="V44">
        <v>2</v>
      </c>
      <c r="W44">
        <v>14</v>
      </c>
      <c r="X44">
        <v>69.470100000000002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18.734000000000002</v>
      </c>
      <c r="AG44">
        <v>19.1172</v>
      </c>
      <c r="AH44">
        <v>46.781799999999997</v>
      </c>
      <c r="AI44">
        <v>3.1825000000000001</v>
      </c>
      <c r="AJ44">
        <v>0</v>
      </c>
      <c r="AK44">
        <v>50.76</v>
      </c>
      <c r="AL44">
        <v>34.86</v>
      </c>
      <c r="AM44">
        <v>0</v>
      </c>
      <c r="AN44">
        <v>0.76519999999999999</v>
      </c>
      <c r="AO44">
        <v>15.582000000000001</v>
      </c>
      <c r="AP44">
        <v>11.529</v>
      </c>
      <c r="AQ44">
        <v>15.561</v>
      </c>
      <c r="AR44">
        <v>11.04</v>
      </c>
      <c r="AS44">
        <v>11.434200000000001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62.12</v>
      </c>
      <c r="BA44">
        <f t="shared" si="1"/>
        <v>1827.943344</v>
      </c>
      <c r="BB44">
        <v>41</v>
      </c>
      <c r="BD44">
        <v>0</v>
      </c>
      <c r="BE44">
        <v>8.67</v>
      </c>
      <c r="BF44">
        <v>2.4500000000000002</v>
      </c>
      <c r="BG44">
        <v>0</v>
      </c>
      <c r="BH44">
        <v>6.94</v>
      </c>
      <c r="BI44">
        <v>5.44</v>
      </c>
      <c r="BJ44">
        <v>4.24</v>
      </c>
      <c r="BK44">
        <v>4.04</v>
      </c>
      <c r="BL44">
        <v>2.76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62.12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346.78333400000002</v>
      </c>
      <c r="M45">
        <v>49.642499999999998</v>
      </c>
      <c r="N45">
        <v>118.125</v>
      </c>
      <c r="O45">
        <v>123.66562500000001</v>
      </c>
      <c r="P45">
        <v>139.31</v>
      </c>
      <c r="Q45">
        <v>11.651323</v>
      </c>
      <c r="R45">
        <v>21.258517000000001</v>
      </c>
      <c r="S45">
        <v>16.520499999999998</v>
      </c>
      <c r="T45">
        <v>0</v>
      </c>
      <c r="U45">
        <v>348.97500000000002</v>
      </c>
      <c r="V45">
        <v>2</v>
      </c>
      <c r="W45">
        <v>14.01</v>
      </c>
      <c r="X45">
        <v>69.470100000000002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18.734000000000002</v>
      </c>
      <c r="AG45">
        <v>19.1172</v>
      </c>
      <c r="AH45">
        <v>46.781799999999997</v>
      </c>
      <c r="AI45">
        <v>3.1825000000000001</v>
      </c>
      <c r="AJ45">
        <v>0</v>
      </c>
      <c r="AK45">
        <v>50.76</v>
      </c>
      <c r="AL45">
        <v>34.86</v>
      </c>
      <c r="AM45">
        <v>0</v>
      </c>
      <c r="AN45">
        <v>0.76519999999999999</v>
      </c>
      <c r="AO45">
        <v>15.582000000000001</v>
      </c>
      <c r="AP45">
        <v>11.529</v>
      </c>
      <c r="AQ45">
        <v>15.561</v>
      </c>
      <c r="AR45">
        <v>11.04</v>
      </c>
      <c r="AS45">
        <v>11.434200000000001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62.12</v>
      </c>
      <c r="BA45">
        <f t="shared" si="1"/>
        <v>1865.9880949999997</v>
      </c>
      <c r="BB45">
        <v>42</v>
      </c>
      <c r="BD45">
        <v>0</v>
      </c>
      <c r="BE45">
        <v>8.67</v>
      </c>
      <c r="BF45">
        <v>2.4500000000000002</v>
      </c>
      <c r="BG45">
        <v>0</v>
      </c>
      <c r="BH45">
        <v>6.94</v>
      </c>
      <c r="BI45">
        <v>5.44</v>
      </c>
      <c r="BJ45">
        <v>4.24</v>
      </c>
      <c r="BK45">
        <v>4.04</v>
      </c>
      <c r="BL45">
        <v>2.76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62.12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346.78333400000002</v>
      </c>
      <c r="M46">
        <v>49.642499999999998</v>
      </c>
      <c r="N46">
        <v>118.125</v>
      </c>
      <c r="O46">
        <v>123.66562500000001</v>
      </c>
      <c r="P46">
        <v>139.31</v>
      </c>
      <c r="Q46">
        <v>11.651323</v>
      </c>
      <c r="R46">
        <v>21.258517000000001</v>
      </c>
      <c r="S46">
        <v>16.520499999999998</v>
      </c>
      <c r="T46">
        <v>0</v>
      </c>
      <c r="U46">
        <v>348.97500000000002</v>
      </c>
      <c r="V46">
        <v>2</v>
      </c>
      <c r="W46">
        <v>14.01</v>
      </c>
      <c r="X46">
        <v>69.470100000000002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18.734000000000002</v>
      </c>
      <c r="AG46">
        <v>19.1172</v>
      </c>
      <c r="AH46">
        <v>46.781799999999997</v>
      </c>
      <c r="AI46">
        <v>3.1825000000000001</v>
      </c>
      <c r="AJ46">
        <v>0</v>
      </c>
      <c r="AK46">
        <v>50.76</v>
      </c>
      <c r="AL46">
        <v>34.86</v>
      </c>
      <c r="AM46">
        <v>0</v>
      </c>
      <c r="AN46">
        <v>0.76519999999999999</v>
      </c>
      <c r="AO46">
        <v>15.582000000000001</v>
      </c>
      <c r="AP46">
        <v>11.529</v>
      </c>
      <c r="AQ46">
        <v>15.561</v>
      </c>
      <c r="AR46">
        <v>11.04</v>
      </c>
      <c r="AS46">
        <v>11.434200000000001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62.12</v>
      </c>
      <c r="BA46">
        <f t="shared" si="1"/>
        <v>1865.9880949999997</v>
      </c>
      <c r="BB46">
        <v>43</v>
      </c>
      <c r="BD46">
        <v>0</v>
      </c>
      <c r="BE46">
        <v>8.67</v>
      </c>
      <c r="BF46">
        <v>2.4500000000000002</v>
      </c>
      <c r="BG46">
        <v>0</v>
      </c>
      <c r="BH46">
        <v>6.94</v>
      </c>
      <c r="BI46">
        <v>5.44</v>
      </c>
      <c r="BJ46">
        <v>4.24</v>
      </c>
      <c r="BK46">
        <v>4.04</v>
      </c>
      <c r="BL46">
        <v>2.76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62.12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346.78333400000002</v>
      </c>
      <c r="M47">
        <v>47.829130999999997</v>
      </c>
      <c r="N47">
        <v>118.125</v>
      </c>
      <c r="O47">
        <v>123.66562500000001</v>
      </c>
      <c r="P47">
        <v>139.31</v>
      </c>
      <c r="Q47">
        <v>11.651323</v>
      </c>
      <c r="R47">
        <v>21.258517000000001</v>
      </c>
      <c r="S47">
        <v>16.520499999999998</v>
      </c>
      <c r="T47">
        <v>0</v>
      </c>
      <c r="U47">
        <v>348.97500000000002</v>
      </c>
      <c r="V47">
        <v>2</v>
      </c>
      <c r="W47">
        <v>14.2</v>
      </c>
      <c r="X47">
        <v>50.72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27.3447</v>
      </c>
      <c r="AE47">
        <v>49.436556000000003</v>
      </c>
      <c r="AF47">
        <v>18.734000000000002</v>
      </c>
      <c r="AG47">
        <v>19.1172</v>
      </c>
      <c r="AH47">
        <v>46.781799999999997</v>
      </c>
      <c r="AI47">
        <v>14.003</v>
      </c>
      <c r="AJ47">
        <v>0</v>
      </c>
      <c r="AK47">
        <v>50.76</v>
      </c>
      <c r="AL47">
        <v>34.86</v>
      </c>
      <c r="AM47">
        <v>0</v>
      </c>
      <c r="AN47">
        <v>0.76519999999999999</v>
      </c>
      <c r="AO47">
        <v>15.582000000000001</v>
      </c>
      <c r="AP47">
        <v>11.529</v>
      </c>
      <c r="AQ47">
        <v>15.561</v>
      </c>
      <c r="AR47">
        <v>13.247999999999999</v>
      </c>
      <c r="AS47">
        <v>11.434200000000001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62.12</v>
      </c>
      <c r="BA47">
        <f t="shared" si="1"/>
        <v>1858.6431259999997</v>
      </c>
      <c r="BB47">
        <v>44</v>
      </c>
      <c r="BD47">
        <v>0</v>
      </c>
      <c r="BE47">
        <v>8.67</v>
      </c>
      <c r="BF47">
        <v>2.4500000000000002</v>
      </c>
      <c r="BG47">
        <v>0</v>
      </c>
      <c r="BH47">
        <v>6.94</v>
      </c>
      <c r="BI47">
        <v>5.44</v>
      </c>
      <c r="BJ47">
        <v>4.24</v>
      </c>
      <c r="BK47">
        <v>4.04</v>
      </c>
      <c r="BL47">
        <v>2.76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62.12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346.78333400000002</v>
      </c>
      <c r="M48">
        <v>47.829130999999997</v>
      </c>
      <c r="N48">
        <v>118.125</v>
      </c>
      <c r="O48">
        <v>123.66562500000001</v>
      </c>
      <c r="P48">
        <v>139.31</v>
      </c>
      <c r="Q48">
        <v>11.651323</v>
      </c>
      <c r="R48">
        <v>21.258517000000001</v>
      </c>
      <c r="S48">
        <v>16.520499999999998</v>
      </c>
      <c r="T48">
        <v>0</v>
      </c>
      <c r="U48">
        <v>348.97500000000002</v>
      </c>
      <c r="V48">
        <v>2</v>
      </c>
      <c r="W48">
        <v>14.2</v>
      </c>
      <c r="X48">
        <v>50.72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49.436556000000003</v>
      </c>
      <c r="AF48">
        <v>18.734000000000002</v>
      </c>
      <c r="AG48">
        <v>19.1172</v>
      </c>
      <c r="AH48">
        <v>46.781799999999997</v>
      </c>
      <c r="AI48">
        <v>3.1825000000000001</v>
      </c>
      <c r="AJ48">
        <v>0</v>
      </c>
      <c r="AK48">
        <v>50.76</v>
      </c>
      <c r="AL48">
        <v>34.86</v>
      </c>
      <c r="AM48">
        <v>0</v>
      </c>
      <c r="AN48">
        <v>0.76519999999999999</v>
      </c>
      <c r="AO48">
        <v>15.582000000000001</v>
      </c>
      <c r="AP48">
        <v>11.529</v>
      </c>
      <c r="AQ48">
        <v>15.561</v>
      </c>
      <c r="AR48">
        <v>13.247999999999999</v>
      </c>
      <c r="AS48">
        <v>11.434200000000001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62.12</v>
      </c>
      <c r="BA48">
        <f t="shared" si="1"/>
        <v>1847.8226259999997</v>
      </c>
      <c r="BB48">
        <v>45</v>
      </c>
      <c r="BD48">
        <v>0</v>
      </c>
      <c r="BE48">
        <v>8.67</v>
      </c>
      <c r="BF48">
        <v>2.4500000000000002</v>
      </c>
      <c r="BG48">
        <v>0</v>
      </c>
      <c r="BH48">
        <v>6.94</v>
      </c>
      <c r="BI48">
        <v>5.44</v>
      </c>
      <c r="BJ48">
        <v>4.24</v>
      </c>
      <c r="BK48">
        <v>4.04</v>
      </c>
      <c r="BL48">
        <v>2.76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62.12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6.0532000000000004</v>
      </c>
      <c r="K49">
        <v>117.577077</v>
      </c>
      <c r="L49">
        <v>346.78333400000002</v>
      </c>
      <c r="M49">
        <v>46.093943000000003</v>
      </c>
      <c r="N49">
        <v>118.125</v>
      </c>
      <c r="O49">
        <v>123.66562500000001</v>
      </c>
      <c r="P49">
        <v>139.31</v>
      </c>
      <c r="Q49">
        <v>11.656275000000001</v>
      </c>
      <c r="R49">
        <v>21.806045000000001</v>
      </c>
      <c r="S49">
        <v>13.742824000000001</v>
      </c>
      <c r="T49">
        <v>0</v>
      </c>
      <c r="U49">
        <v>348.97500000000002</v>
      </c>
      <c r="V49">
        <v>2</v>
      </c>
      <c r="W49">
        <v>14.2</v>
      </c>
      <c r="X49">
        <v>50.72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49.436556000000003</v>
      </c>
      <c r="AF49">
        <v>18.734000000000002</v>
      </c>
      <c r="AG49">
        <v>19.1172</v>
      </c>
      <c r="AH49">
        <v>46.781799999999997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0.76519999999999999</v>
      </c>
      <c r="AO49">
        <v>15.582000000000001</v>
      </c>
      <c r="AP49">
        <v>11.529</v>
      </c>
      <c r="AQ49">
        <v>15.561</v>
      </c>
      <c r="AR49">
        <v>13.247999999999999</v>
      </c>
      <c r="AS49">
        <v>11.434200000000001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62.12</v>
      </c>
      <c r="BA49">
        <f t="shared" si="1"/>
        <v>1778.524619</v>
      </c>
      <c r="BB49">
        <v>46</v>
      </c>
      <c r="BD49">
        <v>0</v>
      </c>
      <c r="BE49">
        <v>8.67</v>
      </c>
      <c r="BF49">
        <v>2.4500000000000002</v>
      </c>
      <c r="BG49">
        <v>0</v>
      </c>
      <c r="BH49">
        <v>6.94</v>
      </c>
      <c r="BI49">
        <v>5.44</v>
      </c>
      <c r="BJ49">
        <v>4.24</v>
      </c>
      <c r="BK49">
        <v>4.04</v>
      </c>
      <c r="BL49">
        <v>2.76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62.12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6.0532000000000004</v>
      </c>
      <c r="K50">
        <v>117.577077</v>
      </c>
      <c r="L50">
        <v>346.78333400000002</v>
      </c>
      <c r="M50">
        <v>46.093943000000003</v>
      </c>
      <c r="N50">
        <v>118.125</v>
      </c>
      <c r="O50">
        <v>123.66562500000001</v>
      </c>
      <c r="P50">
        <v>139.31</v>
      </c>
      <c r="Q50">
        <v>11.656275000000001</v>
      </c>
      <c r="R50">
        <v>21.806045000000001</v>
      </c>
      <c r="S50">
        <v>13.742824000000001</v>
      </c>
      <c r="T50">
        <v>0</v>
      </c>
      <c r="U50">
        <v>348.97500000000002</v>
      </c>
      <c r="V50">
        <v>2</v>
      </c>
      <c r="W50">
        <v>14.2</v>
      </c>
      <c r="X50">
        <v>50.72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49.436556000000003</v>
      </c>
      <c r="AF50">
        <v>18.734000000000002</v>
      </c>
      <c r="AG50">
        <v>19.1172</v>
      </c>
      <c r="AH50">
        <v>46.781799999999997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0.76519999999999999</v>
      </c>
      <c r="AO50">
        <v>15.582000000000001</v>
      </c>
      <c r="AP50">
        <v>11.529</v>
      </c>
      <c r="AQ50">
        <v>15.561</v>
      </c>
      <c r="AR50">
        <v>13.247999999999999</v>
      </c>
      <c r="AS50">
        <v>11.434200000000001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62.12</v>
      </c>
      <c r="BA50">
        <f t="shared" si="1"/>
        <v>1778.524619</v>
      </c>
      <c r="BB50">
        <v>47</v>
      </c>
      <c r="BD50">
        <v>0</v>
      </c>
      <c r="BE50">
        <v>8.67</v>
      </c>
      <c r="BF50">
        <v>2.4500000000000002</v>
      </c>
      <c r="BG50">
        <v>0</v>
      </c>
      <c r="BH50">
        <v>6.94</v>
      </c>
      <c r="BI50">
        <v>5.44</v>
      </c>
      <c r="BJ50">
        <v>4.24</v>
      </c>
      <c r="BK50">
        <v>4.04</v>
      </c>
      <c r="BL50">
        <v>2.76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62.12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6.0532000000000004</v>
      </c>
      <c r="K51">
        <v>117.577077</v>
      </c>
      <c r="L51">
        <v>346.78333400000002</v>
      </c>
      <c r="M51">
        <v>46.516734999999997</v>
      </c>
      <c r="N51">
        <v>118.125</v>
      </c>
      <c r="O51">
        <v>123.66562500000001</v>
      </c>
      <c r="P51">
        <v>139.31</v>
      </c>
      <c r="Q51">
        <v>11.656275000000001</v>
      </c>
      <c r="R51">
        <v>21.806045000000001</v>
      </c>
      <c r="S51">
        <v>13.742824000000001</v>
      </c>
      <c r="T51">
        <v>0</v>
      </c>
      <c r="U51">
        <v>348.97500000000002</v>
      </c>
      <c r="V51">
        <v>2</v>
      </c>
      <c r="W51">
        <v>14.2</v>
      </c>
      <c r="X51">
        <v>50.72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18.734000000000002</v>
      </c>
      <c r="AG51">
        <v>19.1172</v>
      </c>
      <c r="AH51">
        <v>46.781799999999997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0.76519999999999999</v>
      </c>
      <c r="AO51">
        <v>15.582000000000001</v>
      </c>
      <c r="AP51">
        <v>11.529</v>
      </c>
      <c r="AQ51">
        <v>15.561</v>
      </c>
      <c r="AR51">
        <v>13.247999999999999</v>
      </c>
      <c r="AS51">
        <v>11.434200000000001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62.12</v>
      </c>
      <c r="BA51">
        <f t="shared" si="1"/>
        <v>1778.9474110000001</v>
      </c>
      <c r="BB51">
        <v>48</v>
      </c>
      <c r="BD51">
        <v>0</v>
      </c>
      <c r="BE51">
        <v>8.67</v>
      </c>
      <c r="BF51">
        <v>2.4500000000000002</v>
      </c>
      <c r="BG51">
        <v>0</v>
      </c>
      <c r="BH51">
        <v>6.94</v>
      </c>
      <c r="BI51">
        <v>5.44</v>
      </c>
      <c r="BJ51">
        <v>4.24</v>
      </c>
      <c r="BK51">
        <v>4.04</v>
      </c>
      <c r="BL51">
        <v>2.76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62.12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6.0532000000000004</v>
      </c>
      <c r="K52">
        <v>117.575728</v>
      </c>
      <c r="L52">
        <v>346.78333400000002</v>
      </c>
      <c r="M52">
        <v>46.516734999999997</v>
      </c>
      <c r="N52">
        <v>118.125</v>
      </c>
      <c r="O52">
        <v>123.66562500000001</v>
      </c>
      <c r="P52">
        <v>139.31</v>
      </c>
      <c r="Q52">
        <v>11.656275000000001</v>
      </c>
      <c r="R52">
        <v>21.806045000000001</v>
      </c>
      <c r="S52">
        <v>13.742824000000001</v>
      </c>
      <c r="T52">
        <v>0</v>
      </c>
      <c r="U52">
        <v>348.97500000000002</v>
      </c>
      <c r="V52">
        <v>2</v>
      </c>
      <c r="W52">
        <v>14.2</v>
      </c>
      <c r="X52">
        <v>50.72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18.734000000000002</v>
      </c>
      <c r="AG52">
        <v>19.1172</v>
      </c>
      <c r="AH52">
        <v>46.781799999999997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0.76519999999999999</v>
      </c>
      <c r="AO52">
        <v>15.582000000000001</v>
      </c>
      <c r="AP52">
        <v>11.529</v>
      </c>
      <c r="AQ52">
        <v>15.561</v>
      </c>
      <c r="AR52">
        <v>13.247999999999999</v>
      </c>
      <c r="AS52">
        <v>11.434200000000001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62.12</v>
      </c>
      <c r="BA52">
        <f t="shared" si="1"/>
        <v>1778.946062</v>
      </c>
      <c r="BB52">
        <v>49</v>
      </c>
      <c r="BD52">
        <v>0</v>
      </c>
      <c r="BE52">
        <v>8.67</v>
      </c>
      <c r="BF52">
        <v>2.4500000000000002</v>
      </c>
      <c r="BG52">
        <v>0</v>
      </c>
      <c r="BH52">
        <v>6.94</v>
      </c>
      <c r="BI52">
        <v>5.44</v>
      </c>
      <c r="BJ52">
        <v>4.24</v>
      </c>
      <c r="BK52">
        <v>4.04</v>
      </c>
      <c r="BL52">
        <v>2.76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62.12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6.0532000000000004</v>
      </c>
      <c r="K53">
        <v>117.575728</v>
      </c>
      <c r="L53">
        <v>348.80201299999999</v>
      </c>
      <c r="M53">
        <v>48.717728000000001</v>
      </c>
      <c r="N53">
        <v>97.755944</v>
      </c>
      <c r="O53">
        <v>96.061331999999993</v>
      </c>
      <c r="P53">
        <v>139.31</v>
      </c>
      <c r="Q53">
        <v>11.699745</v>
      </c>
      <c r="R53">
        <v>21.956446</v>
      </c>
      <c r="S53">
        <v>13.806243</v>
      </c>
      <c r="T53">
        <v>0</v>
      </c>
      <c r="U53">
        <v>348.97500000000002</v>
      </c>
      <c r="V53">
        <v>2</v>
      </c>
      <c r="W53">
        <v>14.2</v>
      </c>
      <c r="X53">
        <v>50.72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18.734000000000002</v>
      </c>
      <c r="AG53">
        <v>19.1172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0.76519999999999999</v>
      </c>
      <c r="AO53">
        <v>15.582000000000001</v>
      </c>
      <c r="AP53">
        <v>11.529</v>
      </c>
      <c r="AQ53">
        <v>15.561</v>
      </c>
      <c r="AR53">
        <v>13.247999999999999</v>
      </c>
      <c r="AS53">
        <v>11.434200000000001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62.12</v>
      </c>
      <c r="BA53">
        <f t="shared" si="1"/>
        <v>1735.4496749999996</v>
      </c>
      <c r="BB53">
        <v>50</v>
      </c>
      <c r="BD53">
        <v>0</v>
      </c>
      <c r="BE53">
        <v>8.67</v>
      </c>
      <c r="BF53">
        <v>2.4500000000000002</v>
      </c>
      <c r="BG53">
        <v>0</v>
      </c>
      <c r="BH53">
        <v>6.94</v>
      </c>
      <c r="BI53">
        <v>5.44</v>
      </c>
      <c r="BJ53">
        <v>4.24</v>
      </c>
      <c r="BK53">
        <v>4.04</v>
      </c>
      <c r="BL53">
        <v>2.76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62.12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6.0532000000000004</v>
      </c>
      <c r="K54">
        <v>117.575728</v>
      </c>
      <c r="L54">
        <v>348.80201299999999</v>
      </c>
      <c r="M54">
        <v>48.717728000000001</v>
      </c>
      <c r="N54">
        <v>91.247299999999996</v>
      </c>
      <c r="O54">
        <v>76.276386000000002</v>
      </c>
      <c r="P54">
        <v>139.31</v>
      </c>
      <c r="Q54">
        <v>11.699745</v>
      </c>
      <c r="R54">
        <v>21.956446</v>
      </c>
      <c r="S54">
        <v>13.806243</v>
      </c>
      <c r="T54">
        <v>0</v>
      </c>
      <c r="U54">
        <v>348.97500000000002</v>
      </c>
      <c r="V54">
        <v>2</v>
      </c>
      <c r="W54">
        <v>14.2</v>
      </c>
      <c r="X54">
        <v>50.72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27.3447</v>
      </c>
      <c r="AE54">
        <v>49.436556000000003</v>
      </c>
      <c r="AF54">
        <v>18.734000000000002</v>
      </c>
      <c r="AG54">
        <v>19.1172</v>
      </c>
      <c r="AH54">
        <v>46.781799999999997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0.76519999999999999</v>
      </c>
      <c r="AO54">
        <v>15.582000000000001</v>
      </c>
      <c r="AP54">
        <v>11.529</v>
      </c>
      <c r="AQ54">
        <v>15.561</v>
      </c>
      <c r="AR54">
        <v>13.247999999999999</v>
      </c>
      <c r="AS54">
        <v>11.434200000000001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61.95</v>
      </c>
      <c r="BA54">
        <f t="shared" si="1"/>
        <v>1708.986085</v>
      </c>
      <c r="BB54">
        <v>51</v>
      </c>
      <c r="BD54">
        <v>0</v>
      </c>
      <c r="BE54">
        <v>8.67</v>
      </c>
      <c r="BF54">
        <v>2.4500000000000002</v>
      </c>
      <c r="BG54">
        <v>0</v>
      </c>
      <c r="BH54">
        <v>6.94</v>
      </c>
      <c r="BI54">
        <v>5.44</v>
      </c>
      <c r="BJ54">
        <v>4.24</v>
      </c>
      <c r="BK54">
        <v>3.95</v>
      </c>
      <c r="BL54">
        <v>2.68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61.95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6.0532000000000004</v>
      </c>
      <c r="K55">
        <v>117.575728</v>
      </c>
      <c r="L55">
        <v>348.80201299999999</v>
      </c>
      <c r="M55">
        <v>48.811340000000001</v>
      </c>
      <c r="N55">
        <v>91.247299999999996</v>
      </c>
      <c r="O55">
        <v>75.383200000000002</v>
      </c>
      <c r="P55">
        <v>139.31</v>
      </c>
      <c r="Q55">
        <v>11.699745</v>
      </c>
      <c r="R55">
        <v>21.956446</v>
      </c>
      <c r="S55">
        <v>13.806243</v>
      </c>
      <c r="T55">
        <v>0</v>
      </c>
      <c r="U55">
        <v>348.97500000000002</v>
      </c>
      <c r="V55">
        <v>2</v>
      </c>
      <c r="W55">
        <v>14.2</v>
      </c>
      <c r="X55">
        <v>50.72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18.734000000000002</v>
      </c>
      <c r="AG55">
        <v>19.1172</v>
      </c>
      <c r="AH55">
        <v>66.290000000000006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0.76519999999999999</v>
      </c>
      <c r="AO55">
        <v>17.052</v>
      </c>
      <c r="AP55">
        <v>11.529</v>
      </c>
      <c r="AQ55">
        <v>15.561</v>
      </c>
      <c r="AR55">
        <v>13.247999999999999</v>
      </c>
      <c r="AS55">
        <v>32.150280000000002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61.95</v>
      </c>
      <c r="BA55">
        <f t="shared" si="1"/>
        <v>1749.8807909999998</v>
      </c>
      <c r="BB55">
        <v>52</v>
      </c>
      <c r="BD55">
        <v>0</v>
      </c>
      <c r="BE55">
        <v>8.67</v>
      </c>
      <c r="BF55">
        <v>2.4500000000000002</v>
      </c>
      <c r="BG55">
        <v>0</v>
      </c>
      <c r="BH55">
        <v>6.94</v>
      </c>
      <c r="BI55">
        <v>5.44</v>
      </c>
      <c r="BJ55">
        <v>4.24</v>
      </c>
      <c r="BK55">
        <v>3.95</v>
      </c>
      <c r="BL55">
        <v>2.68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61.95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6.0532000000000004</v>
      </c>
      <c r="K56">
        <v>117.575728</v>
      </c>
      <c r="L56">
        <v>348.80201299999999</v>
      </c>
      <c r="M56">
        <v>48.811340000000001</v>
      </c>
      <c r="N56">
        <v>91.247299999999996</v>
      </c>
      <c r="O56">
        <v>75.383200000000002</v>
      </c>
      <c r="P56">
        <v>139.31</v>
      </c>
      <c r="Q56">
        <v>11.699745</v>
      </c>
      <c r="R56">
        <v>21.956446</v>
      </c>
      <c r="S56">
        <v>13.806243</v>
      </c>
      <c r="T56">
        <v>0</v>
      </c>
      <c r="U56">
        <v>348.97500000000002</v>
      </c>
      <c r="V56">
        <v>2</v>
      </c>
      <c r="W56">
        <v>14.2</v>
      </c>
      <c r="X56">
        <v>50.72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18.734000000000002</v>
      </c>
      <c r="AG56">
        <v>19.1172</v>
      </c>
      <c r="AH56">
        <v>69.131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0.76519999999999999</v>
      </c>
      <c r="AO56">
        <v>17.052</v>
      </c>
      <c r="AP56">
        <v>11.529</v>
      </c>
      <c r="AQ56">
        <v>15.561</v>
      </c>
      <c r="AR56">
        <v>13.247999999999999</v>
      </c>
      <c r="AS56">
        <v>32.150280000000002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61.95</v>
      </c>
      <c r="BA56">
        <f t="shared" si="1"/>
        <v>1752.7217909999999</v>
      </c>
      <c r="BB56">
        <v>53</v>
      </c>
      <c r="BD56">
        <v>0</v>
      </c>
      <c r="BE56">
        <v>8.67</v>
      </c>
      <c r="BF56">
        <v>2.4500000000000002</v>
      </c>
      <c r="BG56">
        <v>0</v>
      </c>
      <c r="BH56">
        <v>6.94</v>
      </c>
      <c r="BI56">
        <v>5.44</v>
      </c>
      <c r="BJ56">
        <v>4.24</v>
      </c>
      <c r="BK56">
        <v>3.95</v>
      </c>
      <c r="BL56">
        <v>2.68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61.95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6.0532000000000004</v>
      </c>
      <c r="K57">
        <v>117.575728</v>
      </c>
      <c r="L57">
        <v>348.80201299999999</v>
      </c>
      <c r="M57">
        <v>48.811340000000001</v>
      </c>
      <c r="N57">
        <v>91.247299999999996</v>
      </c>
      <c r="O57">
        <v>75.383200000000002</v>
      </c>
      <c r="P57">
        <v>139.31</v>
      </c>
      <c r="Q57">
        <v>11.699745</v>
      </c>
      <c r="R57">
        <v>21.956446</v>
      </c>
      <c r="S57">
        <v>13.806243</v>
      </c>
      <c r="T57">
        <v>0</v>
      </c>
      <c r="U57">
        <v>348.97500000000002</v>
      </c>
      <c r="V57">
        <v>2</v>
      </c>
      <c r="W57">
        <v>14.2</v>
      </c>
      <c r="X57">
        <v>50.72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18.734000000000002</v>
      </c>
      <c r="AG57">
        <v>19.1172</v>
      </c>
      <c r="AH57">
        <v>70.078000000000003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0.76519999999999999</v>
      </c>
      <c r="AO57">
        <v>17.052</v>
      </c>
      <c r="AP57">
        <v>11.529</v>
      </c>
      <c r="AQ57">
        <v>15.561</v>
      </c>
      <c r="AR57">
        <v>13.247999999999999</v>
      </c>
      <c r="AS57">
        <v>10.7616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61.95</v>
      </c>
      <c r="BA57">
        <f t="shared" si="1"/>
        <v>1732.2801109999998</v>
      </c>
      <c r="BB57">
        <v>54</v>
      </c>
      <c r="BD57">
        <v>0</v>
      </c>
      <c r="BE57">
        <v>8.67</v>
      </c>
      <c r="BF57">
        <v>2.4500000000000002</v>
      </c>
      <c r="BG57">
        <v>0</v>
      </c>
      <c r="BH57">
        <v>6.94</v>
      </c>
      <c r="BI57">
        <v>5.44</v>
      </c>
      <c r="BJ57">
        <v>4.24</v>
      </c>
      <c r="BK57">
        <v>3.95</v>
      </c>
      <c r="BL57">
        <v>2.68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61.95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6.0532000000000004</v>
      </c>
      <c r="K58">
        <v>117.575728</v>
      </c>
      <c r="L58">
        <v>348.80201299999999</v>
      </c>
      <c r="M58">
        <v>48.811340000000001</v>
      </c>
      <c r="N58">
        <v>91.247299999999996</v>
      </c>
      <c r="O58">
        <v>75.383200000000002</v>
      </c>
      <c r="P58">
        <v>139.31</v>
      </c>
      <c r="Q58">
        <v>11.699745</v>
      </c>
      <c r="R58">
        <v>21.956446</v>
      </c>
      <c r="S58">
        <v>13.806243</v>
      </c>
      <c r="T58">
        <v>0</v>
      </c>
      <c r="U58">
        <v>348.97500000000002</v>
      </c>
      <c r="V58">
        <v>2</v>
      </c>
      <c r="W58">
        <v>14.2</v>
      </c>
      <c r="X58">
        <v>50.72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18.734000000000002</v>
      </c>
      <c r="AG58">
        <v>19.1172</v>
      </c>
      <c r="AH58">
        <v>89.965000000000003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0.76519999999999999</v>
      </c>
      <c r="AO58">
        <v>17.052</v>
      </c>
      <c r="AP58">
        <v>11.529</v>
      </c>
      <c r="AQ58">
        <v>15.561</v>
      </c>
      <c r="AR58">
        <v>13.247999999999999</v>
      </c>
      <c r="AS58">
        <v>10.7616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61.95</v>
      </c>
      <c r="BA58">
        <f t="shared" si="1"/>
        <v>1752.1671109999997</v>
      </c>
      <c r="BB58">
        <v>55</v>
      </c>
      <c r="BD58">
        <v>0</v>
      </c>
      <c r="BE58">
        <v>8.67</v>
      </c>
      <c r="BF58">
        <v>2.4500000000000002</v>
      </c>
      <c r="BG58">
        <v>0</v>
      </c>
      <c r="BH58">
        <v>6.94</v>
      </c>
      <c r="BI58">
        <v>5.44</v>
      </c>
      <c r="BJ58">
        <v>4.24</v>
      </c>
      <c r="BK58">
        <v>3.95</v>
      </c>
      <c r="BL58">
        <v>2.68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61.95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6.0532000000000004</v>
      </c>
      <c r="K59">
        <v>117.575728</v>
      </c>
      <c r="L59">
        <v>348.80201299999999</v>
      </c>
      <c r="M59">
        <v>48.811340000000001</v>
      </c>
      <c r="N59">
        <v>91.247299999999996</v>
      </c>
      <c r="O59">
        <v>75.383200000000002</v>
      </c>
      <c r="P59">
        <v>139.31</v>
      </c>
      <c r="Q59">
        <v>11.699745</v>
      </c>
      <c r="R59">
        <v>21.956446</v>
      </c>
      <c r="S59">
        <v>13.806243</v>
      </c>
      <c r="T59">
        <v>0</v>
      </c>
      <c r="U59">
        <v>348.97500000000002</v>
      </c>
      <c r="V59">
        <v>2</v>
      </c>
      <c r="W59">
        <v>14.2</v>
      </c>
      <c r="X59">
        <v>50.72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18.734000000000002</v>
      </c>
      <c r="AG59">
        <v>19.1172</v>
      </c>
      <c r="AH59">
        <v>89.965000000000003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0.76519999999999999</v>
      </c>
      <c r="AO59">
        <v>17.64</v>
      </c>
      <c r="AP59">
        <v>11.529</v>
      </c>
      <c r="AQ59">
        <v>15.561</v>
      </c>
      <c r="AR59">
        <v>13.247999999999999</v>
      </c>
      <c r="AS59">
        <v>10.7616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61.95</v>
      </c>
      <c r="BA59">
        <f t="shared" si="1"/>
        <v>1752.7551109999999</v>
      </c>
      <c r="BB59">
        <v>56</v>
      </c>
      <c r="BD59">
        <v>0</v>
      </c>
      <c r="BE59">
        <v>8.67</v>
      </c>
      <c r="BF59">
        <v>2.4500000000000002</v>
      </c>
      <c r="BG59">
        <v>0</v>
      </c>
      <c r="BH59">
        <v>6.94</v>
      </c>
      <c r="BI59">
        <v>5.44</v>
      </c>
      <c r="BJ59">
        <v>4.24</v>
      </c>
      <c r="BK59">
        <v>3.95</v>
      </c>
      <c r="BL59">
        <v>2.68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61.95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6.0532000000000004</v>
      </c>
      <c r="K60">
        <v>117.575728</v>
      </c>
      <c r="L60">
        <v>348.80201299999999</v>
      </c>
      <c r="M60">
        <v>48.811340000000001</v>
      </c>
      <c r="N60">
        <v>91.247299999999996</v>
      </c>
      <c r="O60">
        <v>75.383200000000002</v>
      </c>
      <c r="P60">
        <v>139.31</v>
      </c>
      <c r="Q60">
        <v>11.699745</v>
      </c>
      <c r="R60">
        <v>21.956446</v>
      </c>
      <c r="S60">
        <v>13.806243</v>
      </c>
      <c r="T60">
        <v>0</v>
      </c>
      <c r="U60">
        <v>348.97500000000002</v>
      </c>
      <c r="V60">
        <v>2</v>
      </c>
      <c r="W60">
        <v>14.2</v>
      </c>
      <c r="X60">
        <v>50.72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18.734000000000002</v>
      </c>
      <c r="AG60">
        <v>19.1172</v>
      </c>
      <c r="AH60">
        <v>89.965000000000003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0.76519999999999999</v>
      </c>
      <c r="AO60">
        <v>17.64</v>
      </c>
      <c r="AP60">
        <v>11.529</v>
      </c>
      <c r="AQ60">
        <v>15.561</v>
      </c>
      <c r="AR60">
        <v>13.247999999999999</v>
      </c>
      <c r="AS60">
        <v>10.7616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61.95</v>
      </c>
      <c r="BA60">
        <f t="shared" si="1"/>
        <v>1752.7551109999999</v>
      </c>
      <c r="BB60">
        <v>57</v>
      </c>
      <c r="BD60">
        <v>0</v>
      </c>
      <c r="BE60">
        <v>8.67</v>
      </c>
      <c r="BF60">
        <v>2.4500000000000002</v>
      </c>
      <c r="BG60">
        <v>0</v>
      </c>
      <c r="BH60">
        <v>6.94</v>
      </c>
      <c r="BI60">
        <v>5.44</v>
      </c>
      <c r="BJ60">
        <v>4.24</v>
      </c>
      <c r="BK60">
        <v>3.95</v>
      </c>
      <c r="BL60">
        <v>2.68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61.95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6.0532000000000004</v>
      </c>
      <c r="K61">
        <v>117.890423</v>
      </c>
      <c r="L61">
        <v>348.983542</v>
      </c>
      <c r="M61">
        <v>48.811340000000001</v>
      </c>
      <c r="N61">
        <v>91.247299999999996</v>
      </c>
      <c r="O61">
        <v>123.66562500000001</v>
      </c>
      <c r="P61">
        <v>139.31</v>
      </c>
      <c r="Q61">
        <v>11.699745</v>
      </c>
      <c r="R61">
        <v>21.956446</v>
      </c>
      <c r="S61">
        <v>13.806243</v>
      </c>
      <c r="T61">
        <v>0</v>
      </c>
      <c r="U61">
        <v>348.97500000000002</v>
      </c>
      <c r="V61">
        <v>2</v>
      </c>
      <c r="W61">
        <v>14.22</v>
      </c>
      <c r="X61">
        <v>50.78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18.734000000000002</v>
      </c>
      <c r="AG61">
        <v>19.1172</v>
      </c>
      <c r="AH61">
        <v>89.965000000000003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0.76519999999999999</v>
      </c>
      <c r="AO61">
        <v>17.64</v>
      </c>
      <c r="AP61">
        <v>11.529</v>
      </c>
      <c r="AQ61">
        <v>31.122</v>
      </c>
      <c r="AR61">
        <v>8.8320000000000007</v>
      </c>
      <c r="AS61">
        <v>11.434200000000001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61.95</v>
      </c>
      <c r="BA61">
        <f t="shared" si="1"/>
        <v>1813.4313600000003</v>
      </c>
      <c r="BB61">
        <v>58</v>
      </c>
      <c r="BD61">
        <v>0</v>
      </c>
      <c r="BE61">
        <v>8.67</v>
      </c>
      <c r="BF61">
        <v>2.4500000000000002</v>
      </c>
      <c r="BG61">
        <v>0</v>
      </c>
      <c r="BH61">
        <v>6.94</v>
      </c>
      <c r="BI61">
        <v>5.44</v>
      </c>
      <c r="BJ61">
        <v>4.24</v>
      </c>
      <c r="BK61">
        <v>3.95</v>
      </c>
      <c r="BL61">
        <v>2.68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61.95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6.0532000000000004</v>
      </c>
      <c r="K62">
        <v>117.890423</v>
      </c>
      <c r="L62">
        <v>348.983542</v>
      </c>
      <c r="M62">
        <v>48.811340000000001</v>
      </c>
      <c r="N62">
        <v>106.2473</v>
      </c>
      <c r="O62">
        <v>123.66562500000001</v>
      </c>
      <c r="P62">
        <v>139.31</v>
      </c>
      <c r="Q62">
        <v>10.246212999999999</v>
      </c>
      <c r="R62">
        <v>21.956446</v>
      </c>
      <c r="S62">
        <v>13.806243</v>
      </c>
      <c r="T62">
        <v>0</v>
      </c>
      <c r="U62">
        <v>348.97500000000002</v>
      </c>
      <c r="V62">
        <v>2</v>
      </c>
      <c r="W62">
        <v>14.22</v>
      </c>
      <c r="X62">
        <v>50.78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18.734000000000002</v>
      </c>
      <c r="AG62">
        <v>19.1172</v>
      </c>
      <c r="AH62">
        <v>89.965000000000003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0.76519999999999999</v>
      </c>
      <c r="AO62">
        <v>17.64</v>
      </c>
      <c r="AP62">
        <v>11.529</v>
      </c>
      <c r="AQ62">
        <v>31.122</v>
      </c>
      <c r="AR62">
        <v>8.8320000000000007</v>
      </c>
      <c r="AS62">
        <v>11.434200000000001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61.83</v>
      </c>
      <c r="BA62">
        <f t="shared" si="1"/>
        <v>1826.8578280000002</v>
      </c>
      <c r="BB62">
        <v>59</v>
      </c>
      <c r="BD62">
        <v>0</v>
      </c>
      <c r="BE62">
        <v>8.67</v>
      </c>
      <c r="BF62">
        <v>2.4500000000000002</v>
      </c>
      <c r="BG62">
        <v>0</v>
      </c>
      <c r="BH62">
        <v>6.94</v>
      </c>
      <c r="BI62">
        <v>5.44</v>
      </c>
      <c r="BJ62">
        <v>4.24</v>
      </c>
      <c r="BK62">
        <v>3.89</v>
      </c>
      <c r="BL62">
        <v>2.62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61.83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6.0532000000000004</v>
      </c>
      <c r="K63">
        <v>117.890423</v>
      </c>
      <c r="L63">
        <v>348.983542</v>
      </c>
      <c r="M63">
        <v>47.794302999999999</v>
      </c>
      <c r="N63">
        <v>118.125</v>
      </c>
      <c r="O63">
        <v>123.66562500000001</v>
      </c>
      <c r="P63">
        <v>139.31</v>
      </c>
      <c r="Q63">
        <v>10.246212999999999</v>
      </c>
      <c r="R63">
        <v>21.956446</v>
      </c>
      <c r="S63">
        <v>13.806243</v>
      </c>
      <c r="T63">
        <v>0</v>
      </c>
      <c r="U63">
        <v>348.97500000000002</v>
      </c>
      <c r="V63">
        <v>2</v>
      </c>
      <c r="W63">
        <v>14.22</v>
      </c>
      <c r="X63">
        <v>50.78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18.734000000000002</v>
      </c>
      <c r="AG63">
        <v>19.1172</v>
      </c>
      <c r="AH63">
        <v>89.965000000000003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0.76519999999999999</v>
      </c>
      <c r="AO63">
        <v>17.64</v>
      </c>
      <c r="AP63">
        <v>11.529</v>
      </c>
      <c r="AQ63">
        <v>40.950000000000003</v>
      </c>
      <c r="AR63">
        <v>6.6239999999999997</v>
      </c>
      <c r="AS63">
        <v>11.434200000000001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61.78</v>
      </c>
      <c r="BA63">
        <f t="shared" si="1"/>
        <v>1845.288491</v>
      </c>
      <c r="BB63">
        <v>60</v>
      </c>
      <c r="BD63">
        <v>0</v>
      </c>
      <c r="BE63">
        <v>8.67</v>
      </c>
      <c r="BF63">
        <v>2.4</v>
      </c>
      <c r="BG63">
        <v>0</v>
      </c>
      <c r="BH63">
        <v>6.94</v>
      </c>
      <c r="BI63">
        <v>5.44</v>
      </c>
      <c r="BJ63">
        <v>4.24</v>
      </c>
      <c r="BK63">
        <v>3.89</v>
      </c>
      <c r="BL63">
        <v>2.62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61.78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6.0532000000000004</v>
      </c>
      <c r="K64">
        <v>117.890423</v>
      </c>
      <c r="L64">
        <v>348.983542</v>
      </c>
      <c r="M64">
        <v>80</v>
      </c>
      <c r="N64">
        <v>118.125</v>
      </c>
      <c r="O64">
        <v>123.66562500000001</v>
      </c>
      <c r="P64">
        <v>139.31</v>
      </c>
      <c r="Q64">
        <v>10.246212999999999</v>
      </c>
      <c r="R64">
        <v>21.956446</v>
      </c>
      <c r="S64">
        <v>13.806243</v>
      </c>
      <c r="T64">
        <v>0</v>
      </c>
      <c r="U64">
        <v>348.97500000000002</v>
      </c>
      <c r="V64">
        <v>2</v>
      </c>
      <c r="W64">
        <v>14.22</v>
      </c>
      <c r="X64">
        <v>50.78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18.734000000000002</v>
      </c>
      <c r="AG64">
        <v>19.1172</v>
      </c>
      <c r="AH64">
        <v>89.965000000000003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0.76519999999999999</v>
      </c>
      <c r="AO64">
        <v>17.64</v>
      </c>
      <c r="AP64">
        <v>11.529</v>
      </c>
      <c r="AQ64">
        <v>46.683</v>
      </c>
      <c r="AR64">
        <v>6.6239999999999997</v>
      </c>
      <c r="AS64">
        <v>11.434200000000001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61.78</v>
      </c>
      <c r="BA64">
        <f t="shared" si="1"/>
        <v>1883.2271879999998</v>
      </c>
      <c r="BB64">
        <v>61</v>
      </c>
      <c r="BD64">
        <v>0</v>
      </c>
      <c r="BE64">
        <v>8.67</v>
      </c>
      <c r="BF64">
        <v>2.4</v>
      </c>
      <c r="BG64">
        <v>0</v>
      </c>
      <c r="BH64">
        <v>6.94</v>
      </c>
      <c r="BI64">
        <v>5.44</v>
      </c>
      <c r="BJ64">
        <v>4.24</v>
      </c>
      <c r="BK64">
        <v>3.89</v>
      </c>
      <c r="BL64">
        <v>2.62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61.78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6.0532000000000004</v>
      </c>
      <c r="K65">
        <v>117.890423</v>
      </c>
      <c r="L65">
        <v>348.983542</v>
      </c>
      <c r="M65">
        <v>80</v>
      </c>
      <c r="N65">
        <v>118.125</v>
      </c>
      <c r="O65">
        <v>123.66562500000001</v>
      </c>
      <c r="P65">
        <v>139.31</v>
      </c>
      <c r="Q65">
        <v>10.246212999999999</v>
      </c>
      <c r="R65">
        <v>21.956446</v>
      </c>
      <c r="S65">
        <v>13.806243</v>
      </c>
      <c r="T65">
        <v>0</v>
      </c>
      <c r="U65">
        <v>348.97500000000002</v>
      </c>
      <c r="V65">
        <v>2</v>
      </c>
      <c r="W65">
        <v>14.22</v>
      </c>
      <c r="X65">
        <v>50.78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18.734000000000002</v>
      </c>
      <c r="AG65">
        <v>19.1172</v>
      </c>
      <c r="AH65">
        <v>66.290000000000006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0.76519999999999999</v>
      </c>
      <c r="AO65">
        <v>17.64</v>
      </c>
      <c r="AP65">
        <v>11.529</v>
      </c>
      <c r="AQ65">
        <v>46.683</v>
      </c>
      <c r="AR65">
        <v>6.6239999999999997</v>
      </c>
      <c r="AS65">
        <v>10.7616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61.78</v>
      </c>
      <c r="BA65">
        <f t="shared" si="1"/>
        <v>1858.879588</v>
      </c>
      <c r="BB65">
        <v>62</v>
      </c>
      <c r="BD65">
        <v>0</v>
      </c>
      <c r="BE65">
        <v>8.67</v>
      </c>
      <c r="BF65">
        <v>2.4</v>
      </c>
      <c r="BG65">
        <v>0</v>
      </c>
      <c r="BH65">
        <v>6.94</v>
      </c>
      <c r="BI65">
        <v>5.44</v>
      </c>
      <c r="BJ65">
        <v>4.24</v>
      </c>
      <c r="BK65">
        <v>3.89</v>
      </c>
      <c r="BL65">
        <v>2.62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61.78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6.0532000000000004</v>
      </c>
      <c r="K66">
        <v>117.890423</v>
      </c>
      <c r="L66">
        <v>348.983542</v>
      </c>
      <c r="M66">
        <v>80</v>
      </c>
      <c r="N66">
        <v>118.125</v>
      </c>
      <c r="O66">
        <v>123.66562500000001</v>
      </c>
      <c r="P66">
        <v>139.31</v>
      </c>
      <c r="Q66">
        <v>10.246212999999999</v>
      </c>
      <c r="R66">
        <v>21.956446</v>
      </c>
      <c r="S66">
        <v>13.806243</v>
      </c>
      <c r="T66">
        <v>0</v>
      </c>
      <c r="U66">
        <v>348.97500000000002</v>
      </c>
      <c r="V66">
        <v>11.1046</v>
      </c>
      <c r="W66">
        <v>14.22</v>
      </c>
      <c r="X66">
        <v>50.78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18.734000000000002</v>
      </c>
      <c r="AG66">
        <v>19.1172</v>
      </c>
      <c r="AH66">
        <v>66.290000000000006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0.76519999999999999</v>
      </c>
      <c r="AO66">
        <v>17.64</v>
      </c>
      <c r="AP66">
        <v>11.529</v>
      </c>
      <c r="AQ66">
        <v>46.683</v>
      </c>
      <c r="AR66">
        <v>6.6239999999999997</v>
      </c>
      <c r="AS66">
        <v>10.7616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61.61</v>
      </c>
      <c r="BA66">
        <f t="shared" si="1"/>
        <v>1867.8141879999998</v>
      </c>
      <c r="BB66">
        <v>63</v>
      </c>
      <c r="BD66">
        <v>0</v>
      </c>
      <c r="BE66">
        <v>8.67</v>
      </c>
      <c r="BF66">
        <v>2.23</v>
      </c>
      <c r="BG66">
        <v>0</v>
      </c>
      <c r="BH66">
        <v>6.94</v>
      </c>
      <c r="BI66">
        <v>5.44</v>
      </c>
      <c r="BJ66">
        <v>4.24</v>
      </c>
      <c r="BK66">
        <v>3.89</v>
      </c>
      <c r="BL66">
        <v>2.62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61.61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6.0532000000000004</v>
      </c>
      <c r="K67">
        <v>117.833551</v>
      </c>
      <c r="L67">
        <v>348.983542</v>
      </c>
      <c r="M67">
        <v>80</v>
      </c>
      <c r="N67">
        <v>118.125</v>
      </c>
      <c r="O67">
        <v>123.66562500000001</v>
      </c>
      <c r="P67">
        <v>139.31</v>
      </c>
      <c r="Q67">
        <v>10.246212999999999</v>
      </c>
      <c r="R67">
        <v>21.956446</v>
      </c>
      <c r="S67">
        <v>13.806243</v>
      </c>
      <c r="T67">
        <v>0</v>
      </c>
      <c r="U67">
        <v>348.97500000000002</v>
      </c>
      <c r="V67">
        <v>14.253199</v>
      </c>
      <c r="W67">
        <v>36.164499999999997</v>
      </c>
      <c r="X67">
        <v>119.26090000000001</v>
      </c>
      <c r="Y67">
        <v>0</v>
      </c>
      <c r="Z67">
        <v>6.5537999999999998</v>
      </c>
      <c r="AA67">
        <v>14.04936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18.734000000000002</v>
      </c>
      <c r="AG67">
        <v>19.1172</v>
      </c>
      <c r="AH67">
        <v>66.290000000000006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0.76519999999999999</v>
      </c>
      <c r="AO67">
        <v>17.64</v>
      </c>
      <c r="AP67">
        <v>11.529</v>
      </c>
      <c r="AQ67">
        <v>46.683</v>
      </c>
      <c r="AR67">
        <v>52.991999999999997</v>
      </c>
      <c r="AS67">
        <v>32.150280000000002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61.72</v>
      </c>
      <c r="BA67">
        <f t="shared" si="1"/>
        <v>2043.247355</v>
      </c>
      <c r="BB67">
        <v>64</v>
      </c>
      <c r="BD67">
        <v>0</v>
      </c>
      <c r="BE67">
        <v>8.67</v>
      </c>
      <c r="BF67">
        <v>2.34</v>
      </c>
      <c r="BG67">
        <v>0</v>
      </c>
      <c r="BH67">
        <v>6.94</v>
      </c>
      <c r="BI67">
        <v>5.44</v>
      </c>
      <c r="BJ67">
        <v>4.24</v>
      </c>
      <c r="BK67">
        <v>3.89</v>
      </c>
      <c r="BL67">
        <v>2.62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61.72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6.0532000000000004</v>
      </c>
      <c r="K68">
        <v>117.833551</v>
      </c>
      <c r="L68">
        <v>348.983542</v>
      </c>
      <c r="M68">
        <v>80</v>
      </c>
      <c r="N68">
        <v>118.125</v>
      </c>
      <c r="O68">
        <v>123.66562500000001</v>
      </c>
      <c r="P68">
        <v>139.31</v>
      </c>
      <c r="Q68">
        <v>12.513299999999999</v>
      </c>
      <c r="R68">
        <v>25.4177</v>
      </c>
      <c r="S68">
        <v>16.450500000000002</v>
      </c>
      <c r="T68">
        <v>0</v>
      </c>
      <c r="U68">
        <v>348.97500000000002</v>
      </c>
      <c r="V68">
        <v>14.253199</v>
      </c>
      <c r="W68">
        <v>36.164499999999997</v>
      </c>
      <c r="X68">
        <v>119.26090000000001</v>
      </c>
      <c r="Y68">
        <v>0</v>
      </c>
      <c r="Z68">
        <v>6.5537999999999998</v>
      </c>
      <c r="AA68">
        <v>14.04936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18.734000000000002</v>
      </c>
      <c r="AG68">
        <v>19.1172</v>
      </c>
      <c r="AH68">
        <v>66.290000000000006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0.76519999999999999</v>
      </c>
      <c r="AO68">
        <v>17.64</v>
      </c>
      <c r="AP68">
        <v>11.529</v>
      </c>
      <c r="AQ68">
        <v>46.683</v>
      </c>
      <c r="AR68">
        <v>52.991999999999997</v>
      </c>
      <c r="AS68">
        <v>32.150280000000002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61.78</v>
      </c>
      <c r="BA68">
        <f t="shared" ref="BA68:BA99" si="4">SUM(B68:AZ68)</f>
        <v>2051.6799529999998</v>
      </c>
      <c r="BB68">
        <v>65</v>
      </c>
      <c r="BD68">
        <v>0</v>
      </c>
      <c r="BE68">
        <v>8.67</v>
      </c>
      <c r="BF68">
        <v>2.4</v>
      </c>
      <c r="BG68">
        <v>0</v>
      </c>
      <c r="BH68">
        <v>6.94</v>
      </c>
      <c r="BI68">
        <v>5.44</v>
      </c>
      <c r="BJ68">
        <v>4.24</v>
      </c>
      <c r="BK68">
        <v>3.89</v>
      </c>
      <c r="BL68">
        <v>2.62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61.78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117.897777</v>
      </c>
      <c r="L69">
        <v>348.983542</v>
      </c>
      <c r="M69">
        <v>80</v>
      </c>
      <c r="N69">
        <v>118.125</v>
      </c>
      <c r="O69">
        <v>123.66562500000001</v>
      </c>
      <c r="P69">
        <v>139.31</v>
      </c>
      <c r="Q69">
        <v>12.513299999999999</v>
      </c>
      <c r="R69">
        <v>25.4177</v>
      </c>
      <c r="S69">
        <v>16.450500000000002</v>
      </c>
      <c r="T69">
        <v>0</v>
      </c>
      <c r="U69">
        <v>348.97500000000002</v>
      </c>
      <c r="V69">
        <v>8.2585999999999995</v>
      </c>
      <c r="W69">
        <v>29.578900000000001</v>
      </c>
      <c r="X69">
        <v>100.5108</v>
      </c>
      <c r="Y69">
        <v>0</v>
      </c>
      <c r="Z69">
        <v>6.5537999999999998</v>
      </c>
      <c r="AA69">
        <v>28.09872</v>
      </c>
      <c r="AB69">
        <v>13.0634</v>
      </c>
      <c r="AC69">
        <v>9.6778399999999998</v>
      </c>
      <c r="AD69">
        <v>27.3447</v>
      </c>
      <c r="AE69">
        <v>49.436556000000003</v>
      </c>
      <c r="AF69">
        <v>18.734000000000002</v>
      </c>
      <c r="AG69">
        <v>19.1172</v>
      </c>
      <c r="AH69">
        <v>66.290000000000006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0.76519999999999999</v>
      </c>
      <c r="AO69">
        <v>18.521999999999998</v>
      </c>
      <c r="AP69">
        <v>11.529</v>
      </c>
      <c r="AQ69">
        <v>62.244</v>
      </c>
      <c r="AR69">
        <v>8.8320000000000007</v>
      </c>
      <c r="AS69">
        <v>10.7616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61.61</v>
      </c>
      <c r="BA69">
        <f t="shared" si="4"/>
        <v>1979.1343599999996</v>
      </c>
      <c r="BB69">
        <v>66</v>
      </c>
      <c r="BD69">
        <v>0</v>
      </c>
      <c r="BE69">
        <v>8.67</v>
      </c>
      <c r="BF69">
        <v>2.23</v>
      </c>
      <c r="BG69">
        <v>0</v>
      </c>
      <c r="BH69">
        <v>6.94</v>
      </c>
      <c r="BI69">
        <v>5.44</v>
      </c>
      <c r="BJ69">
        <v>4.24</v>
      </c>
      <c r="BK69">
        <v>3.89</v>
      </c>
      <c r="BL69">
        <v>2.62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61.61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117.882926</v>
      </c>
      <c r="L70">
        <v>348.983542</v>
      </c>
      <c r="M70">
        <v>80</v>
      </c>
      <c r="N70">
        <v>118.125</v>
      </c>
      <c r="O70">
        <v>123.66562500000001</v>
      </c>
      <c r="P70">
        <v>139.31</v>
      </c>
      <c r="Q70">
        <v>12.513299999999999</v>
      </c>
      <c r="R70">
        <v>25.4177</v>
      </c>
      <c r="S70">
        <v>16.450500000000002</v>
      </c>
      <c r="T70">
        <v>0</v>
      </c>
      <c r="U70">
        <v>348.97500000000002</v>
      </c>
      <c r="V70">
        <v>8.2585999999999995</v>
      </c>
      <c r="W70">
        <v>29.578900000000001</v>
      </c>
      <c r="X70">
        <v>100.5108</v>
      </c>
      <c r="Y70">
        <v>0</v>
      </c>
      <c r="Z70">
        <v>6.5537999999999998</v>
      </c>
      <c r="AA70">
        <v>28.09872</v>
      </c>
      <c r="AB70">
        <v>13.0634</v>
      </c>
      <c r="AC70">
        <v>9.6778399999999998</v>
      </c>
      <c r="AD70">
        <v>27.3447</v>
      </c>
      <c r="AE70">
        <v>49.436556000000003</v>
      </c>
      <c r="AF70">
        <v>18.734000000000002</v>
      </c>
      <c r="AG70">
        <v>19.1172</v>
      </c>
      <c r="AH70">
        <v>66.290000000000006</v>
      </c>
      <c r="AI70">
        <v>0</v>
      </c>
      <c r="AJ70">
        <v>0</v>
      </c>
      <c r="AK70">
        <v>50.76</v>
      </c>
      <c r="AL70">
        <v>34.86</v>
      </c>
      <c r="AM70">
        <v>0</v>
      </c>
      <c r="AN70">
        <v>0.76519999999999999</v>
      </c>
      <c r="AO70">
        <v>18.521999999999998</v>
      </c>
      <c r="AP70">
        <v>11.529</v>
      </c>
      <c r="AQ70">
        <v>62.244</v>
      </c>
      <c r="AR70">
        <v>8.8320000000000007</v>
      </c>
      <c r="AS70">
        <v>10.7616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61.61</v>
      </c>
      <c r="BA70">
        <f t="shared" si="4"/>
        <v>1979.1195089999997</v>
      </c>
      <c r="BB70">
        <v>67</v>
      </c>
      <c r="BD70">
        <v>0</v>
      </c>
      <c r="BE70">
        <v>8.67</v>
      </c>
      <c r="BF70">
        <v>2.23</v>
      </c>
      <c r="BG70">
        <v>0</v>
      </c>
      <c r="BH70">
        <v>6.94</v>
      </c>
      <c r="BI70">
        <v>5.44</v>
      </c>
      <c r="BJ70">
        <v>4.24</v>
      </c>
      <c r="BK70">
        <v>3.89</v>
      </c>
      <c r="BL70">
        <v>2.62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61.61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117.930835</v>
      </c>
      <c r="L71">
        <v>348.983542</v>
      </c>
      <c r="M71">
        <v>82</v>
      </c>
      <c r="N71">
        <v>118.125</v>
      </c>
      <c r="O71">
        <v>123.66562500000001</v>
      </c>
      <c r="P71">
        <v>139.31</v>
      </c>
      <c r="Q71">
        <v>17.125599999999999</v>
      </c>
      <c r="R71">
        <v>33.384799999999998</v>
      </c>
      <c r="S71">
        <v>21.293600000000001</v>
      </c>
      <c r="T71">
        <v>0</v>
      </c>
      <c r="U71">
        <v>348.97500000000002</v>
      </c>
      <c r="V71">
        <v>8.2585999999999995</v>
      </c>
      <c r="W71">
        <v>29.578900000000001</v>
      </c>
      <c r="X71">
        <v>100.5108</v>
      </c>
      <c r="Y71">
        <v>0</v>
      </c>
      <c r="Z71">
        <v>6.5537999999999998</v>
      </c>
      <c r="AA71">
        <v>28.09872</v>
      </c>
      <c r="AB71">
        <v>13.0634</v>
      </c>
      <c r="AC71">
        <v>9.6778399999999998</v>
      </c>
      <c r="AD71">
        <v>27.3447</v>
      </c>
      <c r="AE71">
        <v>49.436556000000003</v>
      </c>
      <c r="AF71">
        <v>18.734000000000002</v>
      </c>
      <c r="AG71">
        <v>19.1172</v>
      </c>
      <c r="AH71">
        <v>66.290000000000006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0.76519999999999999</v>
      </c>
      <c r="AO71">
        <v>18.521999999999998</v>
      </c>
      <c r="AP71">
        <v>11.529</v>
      </c>
      <c r="AQ71">
        <v>62.244</v>
      </c>
      <c r="AR71">
        <v>8.8320000000000007</v>
      </c>
      <c r="AS71">
        <v>10.7616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61.44</v>
      </c>
      <c r="BA71">
        <f t="shared" si="4"/>
        <v>1998.4199179999998</v>
      </c>
      <c r="BB71">
        <v>68</v>
      </c>
      <c r="BD71">
        <v>0</v>
      </c>
      <c r="BE71">
        <v>8.67</v>
      </c>
      <c r="BF71">
        <v>2.34</v>
      </c>
      <c r="BG71">
        <v>0</v>
      </c>
      <c r="BH71">
        <v>6.94</v>
      </c>
      <c r="BI71">
        <v>5.44</v>
      </c>
      <c r="BJ71">
        <v>4.24</v>
      </c>
      <c r="BK71">
        <v>3.72</v>
      </c>
      <c r="BL71">
        <v>2.5099999999999998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61.44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117.91674399999999</v>
      </c>
      <c r="L72">
        <v>348.983542</v>
      </c>
      <c r="M72">
        <v>82</v>
      </c>
      <c r="N72">
        <v>118.125</v>
      </c>
      <c r="O72">
        <v>123.66562500000001</v>
      </c>
      <c r="P72">
        <v>139.31</v>
      </c>
      <c r="Q72">
        <v>17.125599999999999</v>
      </c>
      <c r="R72">
        <v>33.384799999999998</v>
      </c>
      <c r="S72">
        <v>21.293600000000001</v>
      </c>
      <c r="T72">
        <v>0</v>
      </c>
      <c r="U72">
        <v>348.97500000000002</v>
      </c>
      <c r="V72">
        <v>8.2585999999999995</v>
      </c>
      <c r="W72">
        <v>29.578900000000001</v>
      </c>
      <c r="X72">
        <v>100.5108</v>
      </c>
      <c r="Y72">
        <v>0</v>
      </c>
      <c r="Z72">
        <v>6.5537999999999998</v>
      </c>
      <c r="AA72">
        <v>42.14808</v>
      </c>
      <c r="AB72">
        <v>13.0634</v>
      </c>
      <c r="AC72">
        <v>9.6778399999999998</v>
      </c>
      <c r="AD72">
        <v>27.3447</v>
      </c>
      <c r="AE72">
        <v>49.436556000000003</v>
      </c>
      <c r="AF72">
        <v>18.734000000000002</v>
      </c>
      <c r="AG72">
        <v>19.1172</v>
      </c>
      <c r="AH72">
        <v>66.290000000000006</v>
      </c>
      <c r="AI72">
        <v>0</v>
      </c>
      <c r="AJ72">
        <v>0</v>
      </c>
      <c r="AK72">
        <v>50.76</v>
      </c>
      <c r="AL72">
        <v>34.86</v>
      </c>
      <c r="AM72">
        <v>5.2786799999999996</v>
      </c>
      <c r="AN72">
        <v>0.76519999999999999</v>
      </c>
      <c r="AO72">
        <v>18.521999999999998</v>
      </c>
      <c r="AP72">
        <v>11.529</v>
      </c>
      <c r="AQ72">
        <v>62.244</v>
      </c>
      <c r="AR72">
        <v>8.8320000000000007</v>
      </c>
      <c r="AS72">
        <v>10.7616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61.5</v>
      </c>
      <c r="BA72">
        <f t="shared" si="4"/>
        <v>2017.7938669999996</v>
      </c>
      <c r="BB72">
        <v>69</v>
      </c>
      <c r="BD72">
        <v>0</v>
      </c>
      <c r="BE72">
        <v>8.67</v>
      </c>
      <c r="BF72">
        <v>2.4</v>
      </c>
      <c r="BG72">
        <v>0</v>
      </c>
      <c r="BH72">
        <v>6.94</v>
      </c>
      <c r="BI72">
        <v>5.44</v>
      </c>
      <c r="BJ72">
        <v>4.24</v>
      </c>
      <c r="BK72">
        <v>3.72</v>
      </c>
      <c r="BL72">
        <v>2.5099999999999998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61.5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6.0532000000000004</v>
      </c>
      <c r="K73">
        <v>118.216216</v>
      </c>
      <c r="L73">
        <v>348.983542</v>
      </c>
      <c r="M73">
        <v>80</v>
      </c>
      <c r="N73">
        <v>118.125</v>
      </c>
      <c r="O73">
        <v>123.66562500000001</v>
      </c>
      <c r="P73">
        <v>139.31</v>
      </c>
      <c r="Q73">
        <v>17.125599999999999</v>
      </c>
      <c r="R73">
        <v>33.384799999999998</v>
      </c>
      <c r="S73">
        <v>21.293600000000001</v>
      </c>
      <c r="T73">
        <v>0</v>
      </c>
      <c r="U73">
        <v>348.97500000000002</v>
      </c>
      <c r="V73">
        <v>12.091269</v>
      </c>
      <c r="W73">
        <v>36.164499999999997</v>
      </c>
      <c r="X73">
        <v>144.60983899999999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27.3447</v>
      </c>
      <c r="AE73">
        <v>49.436556000000003</v>
      </c>
      <c r="AF73">
        <v>18.734000000000002</v>
      </c>
      <c r="AG73">
        <v>19.1172</v>
      </c>
      <c r="AH73">
        <v>66.290000000000006</v>
      </c>
      <c r="AI73">
        <v>0</v>
      </c>
      <c r="AJ73">
        <v>0</v>
      </c>
      <c r="AK73">
        <v>50.76</v>
      </c>
      <c r="AL73">
        <v>34.86</v>
      </c>
      <c r="AM73">
        <v>10.557359999999999</v>
      </c>
      <c r="AN73">
        <v>0.76519999999999999</v>
      </c>
      <c r="AO73">
        <v>18.521999999999998</v>
      </c>
      <c r="AP73">
        <v>11.529</v>
      </c>
      <c r="AQ73">
        <v>62.244</v>
      </c>
      <c r="AR73">
        <v>8.8320000000000007</v>
      </c>
      <c r="AS73">
        <v>10.7616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61.5</v>
      </c>
      <c r="BA73">
        <f t="shared" si="4"/>
        <v>2081.9425270000002</v>
      </c>
      <c r="BB73">
        <v>70</v>
      </c>
      <c r="BD73">
        <v>0</v>
      </c>
      <c r="BE73">
        <v>8.67</v>
      </c>
      <c r="BF73">
        <v>2.4</v>
      </c>
      <c r="BG73">
        <v>0</v>
      </c>
      <c r="BH73">
        <v>6.94</v>
      </c>
      <c r="BI73">
        <v>5.44</v>
      </c>
      <c r="BJ73">
        <v>4.24</v>
      </c>
      <c r="BK73">
        <v>3.72</v>
      </c>
      <c r="BL73">
        <v>2.5099999999999998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61.5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6.0532000000000004</v>
      </c>
      <c r="K74">
        <v>189.90539999999999</v>
      </c>
      <c r="L74">
        <v>348.983542</v>
      </c>
      <c r="M74">
        <v>80</v>
      </c>
      <c r="N74">
        <v>118.125</v>
      </c>
      <c r="O74">
        <v>123.66562500000001</v>
      </c>
      <c r="P74">
        <v>139.31</v>
      </c>
      <c r="Q74">
        <v>17.125599999999999</v>
      </c>
      <c r="R74">
        <v>33.384799999999998</v>
      </c>
      <c r="S74">
        <v>21.293600000000001</v>
      </c>
      <c r="T74">
        <v>0</v>
      </c>
      <c r="U74">
        <v>348.97500000000002</v>
      </c>
      <c r="V74">
        <v>14.25</v>
      </c>
      <c r="W74">
        <v>36.164499999999997</v>
      </c>
      <c r="X74">
        <v>147.515625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18.734000000000002</v>
      </c>
      <c r="AG74">
        <v>19.1172</v>
      </c>
      <c r="AH74">
        <v>83.335999999999999</v>
      </c>
      <c r="AI74">
        <v>3.1825000000000001</v>
      </c>
      <c r="AJ74">
        <v>0</v>
      </c>
      <c r="AK74">
        <v>50.76</v>
      </c>
      <c r="AL74">
        <v>34.86</v>
      </c>
      <c r="AM74">
        <v>10.557359999999999</v>
      </c>
      <c r="AN74">
        <v>0.76519999999999999</v>
      </c>
      <c r="AO74">
        <v>18.521999999999998</v>
      </c>
      <c r="AP74">
        <v>11.529</v>
      </c>
      <c r="AQ74">
        <v>62.244</v>
      </c>
      <c r="AR74">
        <v>8.8320000000000007</v>
      </c>
      <c r="AS74">
        <v>10.7616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61.5</v>
      </c>
      <c r="BA74">
        <f t="shared" si="4"/>
        <v>2178.9247279999995</v>
      </c>
      <c r="BB74">
        <v>71</v>
      </c>
      <c r="BD74">
        <v>0</v>
      </c>
      <c r="BE74">
        <v>8.67</v>
      </c>
      <c r="BF74">
        <v>2.4</v>
      </c>
      <c r="BG74">
        <v>0</v>
      </c>
      <c r="BH74">
        <v>6.94</v>
      </c>
      <c r="BI74">
        <v>5.44</v>
      </c>
      <c r="BJ74">
        <v>4.24</v>
      </c>
      <c r="BK74">
        <v>3.72</v>
      </c>
      <c r="BL74">
        <v>2.5099999999999998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61.5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6.0532000000000004</v>
      </c>
      <c r="K75">
        <v>192.85820000000001</v>
      </c>
      <c r="L75">
        <v>399.76</v>
      </c>
      <c r="M75">
        <v>82</v>
      </c>
      <c r="N75">
        <v>118.125</v>
      </c>
      <c r="O75">
        <v>123.66562500000001</v>
      </c>
      <c r="P75">
        <v>139.31</v>
      </c>
      <c r="Q75">
        <v>20.962256</v>
      </c>
      <c r="R75">
        <v>42.390099999999997</v>
      </c>
      <c r="S75">
        <v>26.3901</v>
      </c>
      <c r="T75">
        <v>0</v>
      </c>
      <c r="U75">
        <v>348.97500000000002</v>
      </c>
      <c r="V75">
        <v>14.25</v>
      </c>
      <c r="W75">
        <v>45.764400000000002</v>
      </c>
      <c r="X75">
        <v>147.515625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27.3447</v>
      </c>
      <c r="AE75">
        <v>49.436556000000003</v>
      </c>
      <c r="AF75">
        <v>18.734000000000002</v>
      </c>
      <c r="AG75">
        <v>19.1172</v>
      </c>
      <c r="AH75">
        <v>93.563599999999994</v>
      </c>
      <c r="AI75">
        <v>3.819</v>
      </c>
      <c r="AJ75">
        <v>0</v>
      </c>
      <c r="AK75">
        <v>50.76</v>
      </c>
      <c r="AL75">
        <v>34.86</v>
      </c>
      <c r="AM75">
        <v>10.557359999999999</v>
      </c>
      <c r="AN75">
        <v>0.76519999999999999</v>
      </c>
      <c r="AO75">
        <v>18.521999999999998</v>
      </c>
      <c r="AP75">
        <v>11.529</v>
      </c>
      <c r="AQ75">
        <v>62.244</v>
      </c>
      <c r="AR75">
        <v>8.8320000000000007</v>
      </c>
      <c r="AS75">
        <v>14.7972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61.55</v>
      </c>
      <c r="BA75">
        <f t="shared" si="4"/>
        <v>2286.8198819999998</v>
      </c>
      <c r="BB75">
        <v>72</v>
      </c>
      <c r="BD75">
        <v>0</v>
      </c>
      <c r="BE75">
        <v>8.67</v>
      </c>
      <c r="BF75">
        <v>2.4500000000000002</v>
      </c>
      <c r="BG75">
        <v>0</v>
      </c>
      <c r="BH75">
        <v>6.94</v>
      </c>
      <c r="BI75">
        <v>5.44</v>
      </c>
      <c r="BJ75">
        <v>4.24</v>
      </c>
      <c r="BK75">
        <v>3.72</v>
      </c>
      <c r="BL75">
        <v>2.5099999999999998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61.55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6.0532000000000004</v>
      </c>
      <c r="K76">
        <v>192.85820000000001</v>
      </c>
      <c r="L76">
        <v>449.76</v>
      </c>
      <c r="M76">
        <v>82</v>
      </c>
      <c r="N76">
        <v>118.125</v>
      </c>
      <c r="O76">
        <v>123.66562500000001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46.399079999999998</v>
      </c>
      <c r="X76">
        <v>147.515625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49.436556000000003</v>
      </c>
      <c r="AF76">
        <v>18.734000000000002</v>
      </c>
      <c r="AG76">
        <v>19.1172</v>
      </c>
      <c r="AH76">
        <v>116.9545</v>
      </c>
      <c r="AI76">
        <v>11.457000000000001</v>
      </c>
      <c r="AJ76">
        <v>0</v>
      </c>
      <c r="AK76">
        <v>50.76</v>
      </c>
      <c r="AL76">
        <v>34.86</v>
      </c>
      <c r="AM76">
        <v>10.557359999999999</v>
      </c>
      <c r="AN76">
        <v>0.76519999999999999</v>
      </c>
      <c r="AO76">
        <v>18.521999999999998</v>
      </c>
      <c r="AP76">
        <v>11.529</v>
      </c>
      <c r="AQ76">
        <v>62.244</v>
      </c>
      <c r="AR76">
        <v>52.991999999999997</v>
      </c>
      <c r="AS76">
        <v>14.7972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61.55</v>
      </c>
      <c r="BA76">
        <f t="shared" si="4"/>
        <v>2426.7778859999999</v>
      </c>
      <c r="BB76">
        <v>73</v>
      </c>
      <c r="BD76">
        <v>0</v>
      </c>
      <c r="BE76">
        <v>8.67</v>
      </c>
      <c r="BF76">
        <v>2.4500000000000002</v>
      </c>
      <c r="BG76">
        <v>0</v>
      </c>
      <c r="BH76">
        <v>6.94</v>
      </c>
      <c r="BI76">
        <v>5.44</v>
      </c>
      <c r="BJ76">
        <v>4.24</v>
      </c>
      <c r="BK76">
        <v>3.72</v>
      </c>
      <c r="BL76">
        <v>2.5099999999999998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61.55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6.0532000000000004</v>
      </c>
      <c r="K77">
        <v>215.5301</v>
      </c>
      <c r="L77">
        <v>555.24969999999996</v>
      </c>
      <c r="M77">
        <v>82</v>
      </c>
      <c r="N77">
        <v>118.125</v>
      </c>
      <c r="O77">
        <v>123.66562500000001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46.399079999999998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18.734000000000002</v>
      </c>
      <c r="AG77">
        <v>19.1172</v>
      </c>
      <c r="AH77">
        <v>132.58000000000001</v>
      </c>
      <c r="AI77">
        <v>48.883200000000002</v>
      </c>
      <c r="AJ77">
        <v>0</v>
      </c>
      <c r="AK77">
        <v>50.76</v>
      </c>
      <c r="AL77">
        <v>34.86</v>
      </c>
      <c r="AM77">
        <v>15.740064</v>
      </c>
      <c r="AN77">
        <v>0.76519999999999999</v>
      </c>
      <c r="AO77">
        <v>18.521999999999998</v>
      </c>
      <c r="AP77">
        <v>11.529</v>
      </c>
      <c r="AQ77">
        <v>62.244</v>
      </c>
      <c r="AR77">
        <v>11.04</v>
      </c>
      <c r="AS77">
        <v>11.434200000000001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61.44</v>
      </c>
      <c r="BA77">
        <f t="shared" si="4"/>
        <v>2576.9483340000002</v>
      </c>
      <c r="BB77">
        <v>74</v>
      </c>
      <c r="BD77">
        <v>0</v>
      </c>
      <c r="BE77">
        <v>8.67</v>
      </c>
      <c r="BF77">
        <v>2.34</v>
      </c>
      <c r="BG77">
        <v>0</v>
      </c>
      <c r="BH77">
        <v>6.94</v>
      </c>
      <c r="BI77">
        <v>5.44</v>
      </c>
      <c r="BJ77">
        <v>4.24</v>
      </c>
      <c r="BK77">
        <v>3.72</v>
      </c>
      <c r="BL77">
        <v>2.5099999999999998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61.44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6.0532000000000004</v>
      </c>
      <c r="K78">
        <v>215.5301</v>
      </c>
      <c r="L78">
        <v>596.17769999999996</v>
      </c>
      <c r="M78">
        <v>82</v>
      </c>
      <c r="N78">
        <v>118.125</v>
      </c>
      <c r="O78">
        <v>123.66562500000001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19.1172</v>
      </c>
      <c r="AH78">
        <v>140.34540000000001</v>
      </c>
      <c r="AI78">
        <v>48.883200000000002</v>
      </c>
      <c r="AJ78">
        <v>0</v>
      </c>
      <c r="AK78">
        <v>50.76</v>
      </c>
      <c r="AL78">
        <v>34.86</v>
      </c>
      <c r="AM78">
        <v>15.740064</v>
      </c>
      <c r="AN78">
        <v>0.76519999999999999</v>
      </c>
      <c r="AO78">
        <v>18.521999999999998</v>
      </c>
      <c r="AP78">
        <v>11.529</v>
      </c>
      <c r="AQ78">
        <v>62.244</v>
      </c>
      <c r="AR78">
        <v>11.04</v>
      </c>
      <c r="AS78">
        <v>11.434200000000001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61.44</v>
      </c>
      <c r="BA78">
        <f t="shared" si="4"/>
        <v>2673.0348140000015</v>
      </c>
      <c r="BB78">
        <v>75</v>
      </c>
      <c r="BD78">
        <v>0</v>
      </c>
      <c r="BE78">
        <v>8.67</v>
      </c>
      <c r="BF78">
        <v>2.34</v>
      </c>
      <c r="BG78">
        <v>0</v>
      </c>
      <c r="BH78">
        <v>6.94</v>
      </c>
      <c r="BI78">
        <v>5.44</v>
      </c>
      <c r="BJ78">
        <v>4.24</v>
      </c>
      <c r="BK78">
        <v>3.72</v>
      </c>
      <c r="BL78">
        <v>2.5099999999999998</v>
      </c>
      <c r="BM78">
        <v>0</v>
      </c>
      <c r="BN78">
        <v>0</v>
      </c>
      <c r="BO78">
        <v>18.149999999999999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61.44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6.0532000000000004</v>
      </c>
      <c r="K79">
        <v>215.5301</v>
      </c>
      <c r="L79">
        <v>596.17769999999996</v>
      </c>
      <c r="M79">
        <v>82</v>
      </c>
      <c r="N79">
        <v>118.125</v>
      </c>
      <c r="O79">
        <v>123.66562500000001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19.1172</v>
      </c>
      <c r="AH79">
        <v>140.34540000000001</v>
      </c>
      <c r="AI79">
        <v>48.883200000000002</v>
      </c>
      <c r="AJ79">
        <v>0</v>
      </c>
      <c r="AK79">
        <v>50.76</v>
      </c>
      <c r="AL79">
        <v>58.1</v>
      </c>
      <c r="AM79">
        <v>15.740064</v>
      </c>
      <c r="AN79">
        <v>0.76519999999999999</v>
      </c>
      <c r="AO79">
        <v>18.521999999999998</v>
      </c>
      <c r="AP79">
        <v>11.529</v>
      </c>
      <c r="AQ79">
        <v>62.244</v>
      </c>
      <c r="AR79">
        <v>11.04</v>
      </c>
      <c r="AS79">
        <v>12.1068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61.5</v>
      </c>
      <c r="BA79">
        <f t="shared" si="4"/>
        <v>2697.0074140000011</v>
      </c>
      <c r="BB79">
        <v>76</v>
      </c>
      <c r="BD79">
        <v>0</v>
      </c>
      <c r="BE79">
        <v>8.67</v>
      </c>
      <c r="BF79">
        <v>2.4</v>
      </c>
      <c r="BG79">
        <v>0</v>
      </c>
      <c r="BH79">
        <v>6.94</v>
      </c>
      <c r="BI79">
        <v>5.44</v>
      </c>
      <c r="BJ79">
        <v>4.24</v>
      </c>
      <c r="BK79">
        <v>3.72</v>
      </c>
      <c r="BL79">
        <v>2.5099999999999998</v>
      </c>
      <c r="BM79">
        <v>0</v>
      </c>
      <c r="BN79">
        <v>0</v>
      </c>
      <c r="BO79">
        <v>18.149999999999999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61.5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6.0532000000000004</v>
      </c>
      <c r="K80">
        <v>215.5301</v>
      </c>
      <c r="L80">
        <v>596.17769999999996</v>
      </c>
      <c r="M80">
        <v>82</v>
      </c>
      <c r="N80">
        <v>118.125</v>
      </c>
      <c r="O80">
        <v>123.66562500000001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0.76519999999999999</v>
      </c>
      <c r="AO80">
        <v>18.521999999999998</v>
      </c>
      <c r="AP80">
        <v>11.529</v>
      </c>
      <c r="AQ80">
        <v>62.244</v>
      </c>
      <c r="AR80">
        <v>11.04</v>
      </c>
      <c r="AS80">
        <v>12.1068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61.5</v>
      </c>
      <c r="BA80">
        <f t="shared" si="4"/>
        <v>2719.085414000001</v>
      </c>
      <c r="BB80">
        <v>77</v>
      </c>
      <c r="BD80">
        <v>0</v>
      </c>
      <c r="BE80">
        <v>8.67</v>
      </c>
      <c r="BF80">
        <v>2.4</v>
      </c>
      <c r="BG80">
        <v>0</v>
      </c>
      <c r="BH80">
        <v>6.94</v>
      </c>
      <c r="BI80">
        <v>5.44</v>
      </c>
      <c r="BJ80">
        <v>4.24</v>
      </c>
      <c r="BK80">
        <v>3.72</v>
      </c>
      <c r="BL80">
        <v>2.5099999999999998</v>
      </c>
      <c r="BM80">
        <v>0</v>
      </c>
      <c r="BN80">
        <v>0</v>
      </c>
      <c r="BO80">
        <v>18.149999999999999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61.5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6.0532000000000004</v>
      </c>
      <c r="K81">
        <v>215.5301</v>
      </c>
      <c r="L81">
        <v>596.17769999999996</v>
      </c>
      <c r="M81">
        <v>82</v>
      </c>
      <c r="N81">
        <v>118.125</v>
      </c>
      <c r="O81">
        <v>123.66562500000001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0.76519999999999999</v>
      </c>
      <c r="AO81">
        <v>18.521999999999998</v>
      </c>
      <c r="AP81">
        <v>11.529</v>
      </c>
      <c r="AQ81">
        <v>62.244</v>
      </c>
      <c r="AR81">
        <v>11.04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61.33</v>
      </c>
      <c r="BA81">
        <f t="shared" si="4"/>
        <v>2720.2606140000012</v>
      </c>
      <c r="BB81">
        <v>78</v>
      </c>
      <c r="BD81">
        <v>0</v>
      </c>
      <c r="BE81">
        <v>8.67</v>
      </c>
      <c r="BF81">
        <v>2.23</v>
      </c>
      <c r="BG81">
        <v>0</v>
      </c>
      <c r="BH81">
        <v>6.94</v>
      </c>
      <c r="BI81">
        <v>5.44</v>
      </c>
      <c r="BJ81">
        <v>4.24</v>
      </c>
      <c r="BK81">
        <v>3.72</v>
      </c>
      <c r="BL81">
        <v>2.5099999999999998</v>
      </c>
      <c r="BM81">
        <v>0</v>
      </c>
      <c r="BN81">
        <v>0</v>
      </c>
      <c r="BO81">
        <v>18.149999999999999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61.33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6.0532000000000004</v>
      </c>
      <c r="K82">
        <v>215.5301</v>
      </c>
      <c r="L82">
        <v>596.17769999999996</v>
      </c>
      <c r="M82">
        <v>82</v>
      </c>
      <c r="N82">
        <v>118.125</v>
      </c>
      <c r="O82">
        <v>123.66562500000001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0.76519999999999999</v>
      </c>
      <c r="AO82">
        <v>18.521999999999998</v>
      </c>
      <c r="AP82">
        <v>11.529</v>
      </c>
      <c r="AQ82">
        <v>62.244</v>
      </c>
      <c r="AR82">
        <v>11.04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61.44</v>
      </c>
      <c r="BA82">
        <f t="shared" si="4"/>
        <v>2720.3706140000013</v>
      </c>
      <c r="BB82">
        <v>79</v>
      </c>
      <c r="BD82">
        <v>0</v>
      </c>
      <c r="BE82">
        <v>8.67</v>
      </c>
      <c r="BF82">
        <v>2.34</v>
      </c>
      <c r="BG82">
        <v>0</v>
      </c>
      <c r="BH82">
        <v>6.94</v>
      </c>
      <c r="BI82">
        <v>5.44</v>
      </c>
      <c r="BJ82">
        <v>4.24</v>
      </c>
      <c r="BK82">
        <v>3.72</v>
      </c>
      <c r="BL82">
        <v>2.5099999999999998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61.44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6.0532000000000004</v>
      </c>
      <c r="K83">
        <v>215.5301</v>
      </c>
      <c r="L83">
        <v>550.68799999999999</v>
      </c>
      <c r="M83">
        <v>82</v>
      </c>
      <c r="N83">
        <v>118.125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19.1172</v>
      </c>
      <c r="AH83">
        <v>140.34540000000001</v>
      </c>
      <c r="AI83">
        <v>15.276</v>
      </c>
      <c r="AJ83">
        <v>0</v>
      </c>
      <c r="AK83">
        <v>50.76</v>
      </c>
      <c r="AL83">
        <v>80.177999999999997</v>
      </c>
      <c r="AM83">
        <v>15.740064</v>
      </c>
      <c r="AN83">
        <v>0.76519999999999999</v>
      </c>
      <c r="AO83">
        <v>18.521999999999998</v>
      </c>
      <c r="AP83">
        <v>11.529</v>
      </c>
      <c r="AQ83">
        <v>62.244</v>
      </c>
      <c r="AR83">
        <v>11.04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61.44</v>
      </c>
      <c r="BA83">
        <f t="shared" si="4"/>
        <v>2641.2737140000008</v>
      </c>
      <c r="BB83">
        <v>80</v>
      </c>
      <c r="BD83">
        <v>0</v>
      </c>
      <c r="BE83">
        <v>8.67</v>
      </c>
      <c r="BF83">
        <v>2.34</v>
      </c>
      <c r="BG83">
        <v>0</v>
      </c>
      <c r="BH83">
        <v>6.94</v>
      </c>
      <c r="BI83">
        <v>5.44</v>
      </c>
      <c r="BJ83">
        <v>4.24</v>
      </c>
      <c r="BK83">
        <v>3.72</v>
      </c>
      <c r="BL83">
        <v>2.5099999999999998</v>
      </c>
      <c r="BM83">
        <v>0</v>
      </c>
      <c r="BN83">
        <v>0</v>
      </c>
      <c r="BO83">
        <v>18.149999999999999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61.44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6.0532000000000004</v>
      </c>
      <c r="K84">
        <v>215.5301</v>
      </c>
      <c r="L84">
        <v>550.68799999999999</v>
      </c>
      <c r="M84">
        <v>82</v>
      </c>
      <c r="N84">
        <v>118.125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19.1172</v>
      </c>
      <c r="AH84">
        <v>140.34540000000001</v>
      </c>
      <c r="AI84">
        <v>14.003</v>
      </c>
      <c r="AJ84">
        <v>0</v>
      </c>
      <c r="AK84">
        <v>50.76</v>
      </c>
      <c r="AL84">
        <v>80.177999999999997</v>
      </c>
      <c r="AM84">
        <v>15.740064</v>
      </c>
      <c r="AN84">
        <v>0.76519999999999999</v>
      </c>
      <c r="AO84">
        <v>18.521999999999998</v>
      </c>
      <c r="AP84">
        <v>11.529</v>
      </c>
      <c r="AQ84">
        <v>62.244</v>
      </c>
      <c r="AR84">
        <v>11.04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61.44</v>
      </c>
      <c r="BA84">
        <f t="shared" si="4"/>
        <v>2640.0007140000012</v>
      </c>
      <c r="BB84">
        <v>81</v>
      </c>
      <c r="BD84">
        <v>0</v>
      </c>
      <c r="BE84">
        <v>8.67</v>
      </c>
      <c r="BF84">
        <v>2.34</v>
      </c>
      <c r="BG84">
        <v>0</v>
      </c>
      <c r="BH84">
        <v>6.94</v>
      </c>
      <c r="BI84">
        <v>5.44</v>
      </c>
      <c r="BJ84">
        <v>4.24</v>
      </c>
      <c r="BK84">
        <v>3.72</v>
      </c>
      <c r="BL84">
        <v>2.5099999999999998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61.44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6.0532000000000004</v>
      </c>
      <c r="K85">
        <v>139.74469999999999</v>
      </c>
      <c r="L85">
        <v>550.68799999999999</v>
      </c>
      <c r="M85">
        <v>82</v>
      </c>
      <c r="N85">
        <v>118.125</v>
      </c>
      <c r="O85">
        <v>123.66562500000001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19.1172</v>
      </c>
      <c r="AH85">
        <v>140.34540000000001</v>
      </c>
      <c r="AI85">
        <v>14.003</v>
      </c>
      <c r="AJ85">
        <v>0</v>
      </c>
      <c r="AK85">
        <v>50.76</v>
      </c>
      <c r="AL85">
        <v>80.177999999999997</v>
      </c>
      <c r="AM85">
        <v>15.740064</v>
      </c>
      <c r="AN85">
        <v>0.76519999999999999</v>
      </c>
      <c r="AO85">
        <v>18.521999999999998</v>
      </c>
      <c r="AP85">
        <v>11.529</v>
      </c>
      <c r="AQ85">
        <v>62.244</v>
      </c>
      <c r="AR85">
        <v>11.04</v>
      </c>
      <c r="AS85">
        <v>14.7972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60.550000000000004</v>
      </c>
      <c r="BA85">
        <f t="shared" si="4"/>
        <v>2564.6705140000004</v>
      </c>
      <c r="BB85">
        <v>82</v>
      </c>
      <c r="BD85">
        <v>0</v>
      </c>
      <c r="BE85">
        <v>8.67</v>
      </c>
      <c r="BF85">
        <v>2.4</v>
      </c>
      <c r="BG85">
        <v>0</v>
      </c>
      <c r="BH85">
        <v>6.94</v>
      </c>
      <c r="BI85">
        <v>5.44</v>
      </c>
      <c r="BJ85">
        <v>4.24</v>
      </c>
      <c r="BK85">
        <v>3.72</v>
      </c>
      <c r="BL85">
        <v>2.5099999999999998</v>
      </c>
      <c r="BM85">
        <v>0</v>
      </c>
      <c r="BN85">
        <v>0</v>
      </c>
      <c r="BO85">
        <v>17.2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60.550000000000004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6.0532000000000004</v>
      </c>
      <c r="K86">
        <v>139.74469999999999</v>
      </c>
      <c r="L86">
        <v>550.68799999999999</v>
      </c>
      <c r="M86">
        <v>82</v>
      </c>
      <c r="N86">
        <v>118.125</v>
      </c>
      <c r="O86">
        <v>123.66562500000001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46.399079999999998</v>
      </c>
      <c r="X86">
        <v>147.515625</v>
      </c>
      <c r="Y86">
        <v>0</v>
      </c>
      <c r="Z86">
        <v>19.579999999999998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19.1172</v>
      </c>
      <c r="AH86">
        <v>140.34540000000001</v>
      </c>
      <c r="AI86">
        <v>14.003</v>
      </c>
      <c r="AJ86">
        <v>0</v>
      </c>
      <c r="AK86">
        <v>50.76</v>
      </c>
      <c r="AL86">
        <v>58.1</v>
      </c>
      <c r="AM86">
        <v>15.740064</v>
      </c>
      <c r="AN86">
        <v>0.76519999999999999</v>
      </c>
      <c r="AO86">
        <v>18.521999999999998</v>
      </c>
      <c r="AP86">
        <v>11.529</v>
      </c>
      <c r="AQ86">
        <v>62.244</v>
      </c>
      <c r="AR86">
        <v>11.04</v>
      </c>
      <c r="AS86">
        <v>14.7972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60.550000000000004</v>
      </c>
      <c r="BA86">
        <f t="shared" si="4"/>
        <v>2542.5111140000004</v>
      </c>
      <c r="BB86">
        <v>83</v>
      </c>
      <c r="BD86">
        <v>0</v>
      </c>
      <c r="BE86">
        <v>8.67</v>
      </c>
      <c r="BF86">
        <v>2.4</v>
      </c>
      <c r="BG86">
        <v>0</v>
      </c>
      <c r="BH86">
        <v>6.94</v>
      </c>
      <c r="BI86">
        <v>5.44</v>
      </c>
      <c r="BJ86">
        <v>4.24</v>
      </c>
      <c r="BK86">
        <v>3.72</v>
      </c>
      <c r="BL86">
        <v>2.5099999999999998</v>
      </c>
      <c r="BM86">
        <v>0</v>
      </c>
      <c r="BN86">
        <v>0</v>
      </c>
      <c r="BO86">
        <v>17.2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60.550000000000004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6.0532000000000004</v>
      </c>
      <c r="K87">
        <v>139.74469999999999</v>
      </c>
      <c r="L87">
        <v>550.68799999999999</v>
      </c>
      <c r="M87">
        <v>82</v>
      </c>
      <c r="N87">
        <v>118.125</v>
      </c>
      <c r="O87">
        <v>123.66562500000001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46.399079999999998</v>
      </c>
      <c r="X87">
        <v>147.515625</v>
      </c>
      <c r="Y87">
        <v>0</v>
      </c>
      <c r="Z87">
        <v>19.579999999999998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19.1172</v>
      </c>
      <c r="AH87">
        <v>140.34540000000001</v>
      </c>
      <c r="AI87">
        <v>3.1825000000000001</v>
      </c>
      <c r="AJ87">
        <v>0</v>
      </c>
      <c r="AK87">
        <v>50.76</v>
      </c>
      <c r="AL87">
        <v>34.86</v>
      </c>
      <c r="AM87">
        <v>15.740064</v>
      </c>
      <c r="AN87">
        <v>0.76519999999999999</v>
      </c>
      <c r="AO87">
        <v>18.521999999999998</v>
      </c>
      <c r="AP87">
        <v>11.529</v>
      </c>
      <c r="AQ87">
        <v>62.244</v>
      </c>
      <c r="AR87">
        <v>15.456</v>
      </c>
      <c r="AS87">
        <v>14.7972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61.54</v>
      </c>
      <c r="BA87">
        <f t="shared" si="4"/>
        <v>2513.8566140000003</v>
      </c>
      <c r="BB87">
        <v>84</v>
      </c>
      <c r="BD87">
        <v>0</v>
      </c>
      <c r="BE87">
        <v>8.67</v>
      </c>
      <c r="BF87">
        <v>2.4500000000000002</v>
      </c>
      <c r="BG87">
        <v>0</v>
      </c>
      <c r="BH87">
        <v>6.94</v>
      </c>
      <c r="BI87">
        <v>5.44</v>
      </c>
      <c r="BJ87">
        <v>4.24</v>
      </c>
      <c r="BK87">
        <v>3.72</v>
      </c>
      <c r="BL87">
        <v>2.5099999999999998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0.45</v>
      </c>
      <c r="BT87">
        <v>0</v>
      </c>
      <c r="BU87">
        <v>0</v>
      </c>
      <c r="BV87">
        <v>0</v>
      </c>
      <c r="BW87">
        <f t="shared" si="5"/>
        <v>61.54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6.0532000000000004</v>
      </c>
      <c r="K88">
        <v>118.10446399999999</v>
      </c>
      <c r="L88">
        <v>482.76</v>
      </c>
      <c r="M88">
        <v>82</v>
      </c>
      <c r="N88">
        <v>118.125</v>
      </c>
      <c r="O88">
        <v>123.66562500000001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46.399079999999998</v>
      </c>
      <c r="X88">
        <v>147.515625</v>
      </c>
      <c r="Y88">
        <v>0</v>
      </c>
      <c r="Z88">
        <v>13.09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19.1172</v>
      </c>
      <c r="AH88">
        <v>140.34540000000001</v>
      </c>
      <c r="AI88">
        <v>3.1825000000000001</v>
      </c>
      <c r="AJ88">
        <v>0</v>
      </c>
      <c r="AK88">
        <v>50.76</v>
      </c>
      <c r="AL88">
        <v>34.86</v>
      </c>
      <c r="AM88">
        <v>15.740064</v>
      </c>
      <c r="AN88">
        <v>0.76519999999999999</v>
      </c>
      <c r="AO88">
        <v>18.521999999999998</v>
      </c>
      <c r="AP88">
        <v>11.529</v>
      </c>
      <c r="AQ88">
        <v>62.244</v>
      </c>
      <c r="AR88">
        <v>15.456</v>
      </c>
      <c r="AS88">
        <v>14.7972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61.54</v>
      </c>
      <c r="BA88">
        <f t="shared" si="4"/>
        <v>2417.798378</v>
      </c>
      <c r="BB88">
        <v>85</v>
      </c>
      <c r="BD88">
        <v>0</v>
      </c>
      <c r="BE88">
        <v>8.67</v>
      </c>
      <c r="BF88">
        <v>2.4500000000000002</v>
      </c>
      <c r="BG88">
        <v>0</v>
      </c>
      <c r="BH88">
        <v>6.94</v>
      </c>
      <c r="BI88">
        <v>5.44</v>
      </c>
      <c r="BJ88">
        <v>4.24</v>
      </c>
      <c r="BK88">
        <v>3.72</v>
      </c>
      <c r="BL88">
        <v>2.5099999999999998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0.45</v>
      </c>
      <c r="BT88">
        <v>0</v>
      </c>
      <c r="BU88">
        <v>0</v>
      </c>
      <c r="BV88">
        <v>0</v>
      </c>
      <c r="BW88">
        <f t="shared" si="5"/>
        <v>61.54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6.0532000000000004</v>
      </c>
      <c r="K89">
        <v>118.11437599999999</v>
      </c>
      <c r="L89">
        <v>419</v>
      </c>
      <c r="M89">
        <v>82</v>
      </c>
      <c r="N89">
        <v>118.125</v>
      </c>
      <c r="O89">
        <v>123.66562500000001</v>
      </c>
      <c r="P89">
        <v>139.31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46.399079999999998</v>
      </c>
      <c r="X89">
        <v>147.515625</v>
      </c>
      <c r="Y89">
        <v>0</v>
      </c>
      <c r="Z89">
        <v>13.09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19.1172</v>
      </c>
      <c r="AH89">
        <v>140.34540000000001</v>
      </c>
      <c r="AI89">
        <v>3.1825000000000001</v>
      </c>
      <c r="AJ89">
        <v>0</v>
      </c>
      <c r="AK89">
        <v>50.76</v>
      </c>
      <c r="AL89">
        <v>34.86</v>
      </c>
      <c r="AM89">
        <v>15.740064</v>
      </c>
      <c r="AN89">
        <v>0.76519999999999999</v>
      </c>
      <c r="AO89">
        <v>18.521999999999998</v>
      </c>
      <c r="AP89">
        <v>11.529</v>
      </c>
      <c r="AQ89">
        <v>62.244</v>
      </c>
      <c r="AR89">
        <v>52.991999999999997</v>
      </c>
      <c r="AS89">
        <v>14.7972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61.46</v>
      </c>
      <c r="BA89">
        <f t="shared" si="4"/>
        <v>2391.5042900000003</v>
      </c>
      <c r="BB89">
        <v>86</v>
      </c>
      <c r="BD89">
        <v>0</v>
      </c>
      <c r="BE89">
        <v>8.67</v>
      </c>
      <c r="BF89">
        <v>2.4500000000000002</v>
      </c>
      <c r="BG89">
        <v>0</v>
      </c>
      <c r="BH89">
        <v>6.94</v>
      </c>
      <c r="BI89">
        <v>5.44</v>
      </c>
      <c r="BJ89">
        <v>4.24</v>
      </c>
      <c r="BK89">
        <v>3.72</v>
      </c>
      <c r="BL89">
        <v>2.4300000000000002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0.45</v>
      </c>
      <c r="BT89">
        <v>0</v>
      </c>
      <c r="BU89">
        <v>0</v>
      </c>
      <c r="BV89">
        <v>0</v>
      </c>
      <c r="BW89">
        <f t="shared" si="5"/>
        <v>61.46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6.0532000000000004</v>
      </c>
      <c r="K90">
        <v>118.10446399999999</v>
      </c>
      <c r="L90">
        <v>419</v>
      </c>
      <c r="M90">
        <v>82</v>
      </c>
      <c r="N90">
        <v>118.125</v>
      </c>
      <c r="O90">
        <v>123.66562500000001</v>
      </c>
      <c r="P90">
        <v>139.31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46.399079999999998</v>
      </c>
      <c r="X90">
        <v>147.515625</v>
      </c>
      <c r="Y90">
        <v>0</v>
      </c>
      <c r="Z90">
        <v>13.09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26.622</v>
      </c>
      <c r="AG90">
        <v>19.1172</v>
      </c>
      <c r="AH90">
        <v>140.34540000000001</v>
      </c>
      <c r="AI90">
        <v>3.1825000000000001</v>
      </c>
      <c r="AJ90">
        <v>0</v>
      </c>
      <c r="AK90">
        <v>50.76</v>
      </c>
      <c r="AL90">
        <v>34.86</v>
      </c>
      <c r="AM90">
        <v>15.329499999999999</v>
      </c>
      <c r="AN90">
        <v>0.76519999999999999</v>
      </c>
      <c r="AO90">
        <v>18.521999999999998</v>
      </c>
      <c r="AP90">
        <v>11.529</v>
      </c>
      <c r="AQ90">
        <v>62.244</v>
      </c>
      <c r="AR90">
        <v>52.991999999999997</v>
      </c>
      <c r="AS90">
        <v>14.7972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61.46</v>
      </c>
      <c r="BA90">
        <f t="shared" si="4"/>
        <v>2387.5342140000002</v>
      </c>
      <c r="BB90">
        <v>87</v>
      </c>
      <c r="BD90">
        <v>0</v>
      </c>
      <c r="BE90">
        <v>8.67</v>
      </c>
      <c r="BF90">
        <v>2.4500000000000002</v>
      </c>
      <c r="BG90">
        <v>0</v>
      </c>
      <c r="BH90">
        <v>6.94</v>
      </c>
      <c r="BI90">
        <v>5.44</v>
      </c>
      <c r="BJ90">
        <v>4.24</v>
      </c>
      <c r="BK90">
        <v>3.72</v>
      </c>
      <c r="BL90">
        <v>2.4300000000000002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0.45</v>
      </c>
      <c r="BT90">
        <v>0</v>
      </c>
      <c r="BU90">
        <v>0</v>
      </c>
      <c r="BV90">
        <v>0</v>
      </c>
      <c r="BW90">
        <f t="shared" si="5"/>
        <v>61.46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6.0532000000000004</v>
      </c>
      <c r="K91">
        <v>118.11437599999999</v>
      </c>
      <c r="L91">
        <v>419</v>
      </c>
      <c r="M91">
        <v>82</v>
      </c>
      <c r="N91">
        <v>118.125</v>
      </c>
      <c r="O91">
        <v>123.66562500000001</v>
      </c>
      <c r="P91">
        <v>139.31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46.399079999999998</v>
      </c>
      <c r="X91">
        <v>147.515625</v>
      </c>
      <c r="Y91">
        <v>0</v>
      </c>
      <c r="Z91">
        <v>5.5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48.753999999999998</v>
      </c>
      <c r="AF91">
        <v>26.622</v>
      </c>
      <c r="AG91">
        <v>19.1172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13.33</v>
      </c>
      <c r="AN91">
        <v>0.76519999999999999</v>
      </c>
      <c r="AO91">
        <v>18.521999999999998</v>
      </c>
      <c r="AP91">
        <v>11.529</v>
      </c>
      <c r="AQ91">
        <v>62.244</v>
      </c>
      <c r="AR91">
        <v>11.04</v>
      </c>
      <c r="AS91">
        <v>14.7972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61.61</v>
      </c>
      <c r="BA91">
        <f t="shared" si="4"/>
        <v>2323.0881260000001</v>
      </c>
      <c r="BB91">
        <v>88</v>
      </c>
      <c r="BD91">
        <v>0</v>
      </c>
      <c r="BE91">
        <v>8.67</v>
      </c>
      <c r="BF91">
        <v>2.4500000000000002</v>
      </c>
      <c r="BG91">
        <v>0</v>
      </c>
      <c r="BH91">
        <v>6.94</v>
      </c>
      <c r="BI91">
        <v>5.44</v>
      </c>
      <c r="BJ91">
        <v>4.24</v>
      </c>
      <c r="BK91">
        <v>3.79</v>
      </c>
      <c r="BL91">
        <v>2.5099999999999998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0.45</v>
      </c>
      <c r="BT91">
        <v>0</v>
      </c>
      <c r="BU91">
        <v>0</v>
      </c>
      <c r="BV91">
        <v>0</v>
      </c>
      <c r="BW91">
        <f t="shared" si="5"/>
        <v>61.61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6.0532000000000004</v>
      </c>
      <c r="K92">
        <v>118.10446399999999</v>
      </c>
      <c r="L92">
        <v>419</v>
      </c>
      <c r="M92">
        <v>82</v>
      </c>
      <c r="N92">
        <v>118.125</v>
      </c>
      <c r="O92">
        <v>123.66562500000001</v>
      </c>
      <c r="P92">
        <v>139.31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46.399079999999998</v>
      </c>
      <c r="X92">
        <v>147.515625</v>
      </c>
      <c r="Y92">
        <v>0</v>
      </c>
      <c r="Z92">
        <v>5.5</v>
      </c>
      <c r="AA92">
        <v>42.14808</v>
      </c>
      <c r="AB92">
        <v>39.510120000000001</v>
      </c>
      <c r="AC92">
        <v>29.033519999999999</v>
      </c>
      <c r="AD92">
        <v>27.3447</v>
      </c>
      <c r="AE92">
        <v>48.753999999999998</v>
      </c>
      <c r="AF92">
        <v>26.622</v>
      </c>
      <c r="AG92">
        <v>19.1172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10.557359999999999</v>
      </c>
      <c r="AN92">
        <v>0.76519999999999999</v>
      </c>
      <c r="AO92">
        <v>18.521999999999998</v>
      </c>
      <c r="AP92">
        <v>11.529</v>
      </c>
      <c r="AQ92">
        <v>62.244</v>
      </c>
      <c r="AR92">
        <v>11.04</v>
      </c>
      <c r="AS92">
        <v>14.7972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61.56</v>
      </c>
      <c r="BA92">
        <f t="shared" si="4"/>
        <v>2320.2555739999998</v>
      </c>
      <c r="BB92">
        <v>89</v>
      </c>
      <c r="BD92">
        <v>0</v>
      </c>
      <c r="BE92">
        <v>8.67</v>
      </c>
      <c r="BF92">
        <v>2.4</v>
      </c>
      <c r="BG92">
        <v>0</v>
      </c>
      <c r="BH92">
        <v>6.94</v>
      </c>
      <c r="BI92">
        <v>5.44</v>
      </c>
      <c r="BJ92">
        <v>4.24</v>
      </c>
      <c r="BK92">
        <v>3.79</v>
      </c>
      <c r="BL92">
        <v>2.5099999999999998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0.45</v>
      </c>
      <c r="BT92">
        <v>0</v>
      </c>
      <c r="BU92">
        <v>0</v>
      </c>
      <c r="BV92">
        <v>0</v>
      </c>
      <c r="BW92">
        <f t="shared" si="5"/>
        <v>61.56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6.0532000000000004</v>
      </c>
      <c r="K93">
        <v>114.0428</v>
      </c>
      <c r="L93">
        <v>484.55</v>
      </c>
      <c r="M93">
        <v>82</v>
      </c>
      <c r="N93">
        <v>118.125</v>
      </c>
      <c r="O93">
        <v>123.66562500000001</v>
      </c>
      <c r="P93">
        <v>139.31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46.399079999999998</v>
      </c>
      <c r="X93">
        <v>147.515625</v>
      </c>
      <c r="Y93">
        <v>0</v>
      </c>
      <c r="Z93">
        <v>5.5</v>
      </c>
      <c r="AA93">
        <v>42.14808</v>
      </c>
      <c r="AB93">
        <v>39.510120000000001</v>
      </c>
      <c r="AC93">
        <v>29.033519999999999</v>
      </c>
      <c r="AD93">
        <v>27.3447</v>
      </c>
      <c r="AE93">
        <v>48.753999999999998</v>
      </c>
      <c r="AF93">
        <v>26.622</v>
      </c>
      <c r="AG93">
        <v>19.1172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5.2786799999999996</v>
      </c>
      <c r="AN93">
        <v>0.76519999999999999</v>
      </c>
      <c r="AO93">
        <v>18.521999999999998</v>
      </c>
      <c r="AP93">
        <v>11.529</v>
      </c>
      <c r="AQ93">
        <v>62.244</v>
      </c>
      <c r="AR93">
        <v>11.04</v>
      </c>
      <c r="AS93">
        <v>14.7972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61.61</v>
      </c>
      <c r="BA93">
        <f t="shared" si="4"/>
        <v>2376.51523</v>
      </c>
      <c r="BB93">
        <v>90</v>
      </c>
      <c r="BD93">
        <v>0</v>
      </c>
      <c r="BE93">
        <v>8.67</v>
      </c>
      <c r="BF93">
        <v>2.4500000000000002</v>
      </c>
      <c r="BG93">
        <v>0</v>
      </c>
      <c r="BH93">
        <v>6.94</v>
      </c>
      <c r="BI93">
        <v>5.44</v>
      </c>
      <c r="BJ93">
        <v>4.24</v>
      </c>
      <c r="BK93">
        <v>3.79</v>
      </c>
      <c r="BL93">
        <v>2.5099999999999998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0.45</v>
      </c>
      <c r="BT93">
        <v>0</v>
      </c>
      <c r="BU93">
        <v>0</v>
      </c>
      <c r="BV93">
        <v>0</v>
      </c>
      <c r="BW93">
        <f t="shared" si="5"/>
        <v>61.61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6.0532000000000004</v>
      </c>
      <c r="K94">
        <v>114.0428</v>
      </c>
      <c r="L94">
        <v>484.55</v>
      </c>
      <c r="M94">
        <v>82</v>
      </c>
      <c r="N94">
        <v>118.125</v>
      </c>
      <c r="O94">
        <v>123.66562500000001</v>
      </c>
      <c r="P94">
        <v>139.31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46.399079999999998</v>
      </c>
      <c r="X94">
        <v>147.515625</v>
      </c>
      <c r="Y94">
        <v>0</v>
      </c>
      <c r="Z94">
        <v>5.5</v>
      </c>
      <c r="AA94">
        <v>42.14808</v>
      </c>
      <c r="AB94">
        <v>39.510120000000001</v>
      </c>
      <c r="AC94">
        <v>29.033519999999999</v>
      </c>
      <c r="AD94">
        <v>27.3447</v>
      </c>
      <c r="AE94">
        <v>48.753999999999998</v>
      </c>
      <c r="AF94">
        <v>26.622</v>
      </c>
      <c r="AG94">
        <v>19.1172</v>
      </c>
      <c r="AH94">
        <v>139.58779999999999</v>
      </c>
      <c r="AI94">
        <v>0</v>
      </c>
      <c r="AJ94">
        <v>0</v>
      </c>
      <c r="AK94">
        <v>50.76</v>
      </c>
      <c r="AL94">
        <v>34.86</v>
      </c>
      <c r="AM94">
        <v>5.2786799999999996</v>
      </c>
      <c r="AN94">
        <v>0.76519999999999999</v>
      </c>
      <c r="AO94">
        <v>18.521999999999998</v>
      </c>
      <c r="AP94">
        <v>11.529</v>
      </c>
      <c r="AQ94">
        <v>62.244</v>
      </c>
      <c r="AR94">
        <v>11.04</v>
      </c>
      <c r="AS94">
        <v>14.7972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61.49</v>
      </c>
      <c r="BA94">
        <f t="shared" si="4"/>
        <v>2375.6376299999997</v>
      </c>
      <c r="BB94">
        <v>91</v>
      </c>
      <c r="BD94">
        <v>0</v>
      </c>
      <c r="BE94">
        <v>8.67</v>
      </c>
      <c r="BF94">
        <v>2.4500000000000002</v>
      </c>
      <c r="BG94">
        <v>0</v>
      </c>
      <c r="BH94">
        <v>6.94</v>
      </c>
      <c r="BI94">
        <v>5.44</v>
      </c>
      <c r="BJ94">
        <v>4.24</v>
      </c>
      <c r="BK94">
        <v>3.73</v>
      </c>
      <c r="BL94">
        <v>2.4500000000000002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0.45</v>
      </c>
      <c r="BT94">
        <v>0</v>
      </c>
      <c r="BU94">
        <v>0</v>
      </c>
      <c r="BV94">
        <v>0</v>
      </c>
      <c r="BW94">
        <f t="shared" si="5"/>
        <v>61.49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6.0532000000000004</v>
      </c>
      <c r="K95">
        <v>114.0428</v>
      </c>
      <c r="L95">
        <v>484.55</v>
      </c>
      <c r="M95">
        <v>82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46.399079999999998</v>
      </c>
      <c r="X95">
        <v>147.515625</v>
      </c>
      <c r="Y95">
        <v>0</v>
      </c>
      <c r="Z95">
        <v>5.5</v>
      </c>
      <c r="AA95">
        <v>41.87</v>
      </c>
      <c r="AB95">
        <v>39.510120000000001</v>
      </c>
      <c r="AC95">
        <v>29.033519999999999</v>
      </c>
      <c r="AD95">
        <v>27.3447</v>
      </c>
      <c r="AE95">
        <v>48.753999999999998</v>
      </c>
      <c r="AF95">
        <v>19.227</v>
      </c>
      <c r="AG95">
        <v>19.1172</v>
      </c>
      <c r="AH95">
        <v>136.36799999999999</v>
      </c>
      <c r="AI95">
        <v>0</v>
      </c>
      <c r="AJ95">
        <v>0</v>
      </c>
      <c r="AK95">
        <v>50.76</v>
      </c>
      <c r="AL95">
        <v>34.86</v>
      </c>
      <c r="AM95">
        <v>5.2786799999999996</v>
      </c>
      <c r="AN95">
        <v>0.76519999999999999</v>
      </c>
      <c r="AO95">
        <v>18.521999999999998</v>
      </c>
      <c r="AP95">
        <v>11.529</v>
      </c>
      <c r="AQ95">
        <v>50.4</v>
      </c>
      <c r="AR95">
        <v>11.04</v>
      </c>
      <c r="AS95">
        <v>14.7972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61.27</v>
      </c>
      <c r="BA95">
        <f t="shared" si="4"/>
        <v>2352.68075</v>
      </c>
      <c r="BB95">
        <v>92</v>
      </c>
      <c r="BD95">
        <v>0</v>
      </c>
      <c r="BE95">
        <v>8.67</v>
      </c>
      <c r="BF95">
        <v>2.23</v>
      </c>
      <c r="BG95">
        <v>0</v>
      </c>
      <c r="BH95">
        <v>6.94</v>
      </c>
      <c r="BI95">
        <v>5.44</v>
      </c>
      <c r="BJ95">
        <v>4.24</v>
      </c>
      <c r="BK95">
        <v>3.73</v>
      </c>
      <c r="BL95">
        <v>2.4500000000000002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0.45</v>
      </c>
      <c r="BT95">
        <v>0</v>
      </c>
      <c r="BU95">
        <v>0</v>
      </c>
      <c r="BV95">
        <v>0</v>
      </c>
      <c r="BW95">
        <f t="shared" si="5"/>
        <v>61.27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6.0532000000000004</v>
      </c>
      <c r="K96">
        <v>114.0428</v>
      </c>
      <c r="L96">
        <v>484.55</v>
      </c>
      <c r="M96">
        <v>82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46.399079999999998</v>
      </c>
      <c r="X96">
        <v>147.515625</v>
      </c>
      <c r="Y96">
        <v>0</v>
      </c>
      <c r="Z96">
        <v>5.5</v>
      </c>
      <c r="AA96">
        <v>35.549999999999997</v>
      </c>
      <c r="AB96">
        <v>39.510120000000001</v>
      </c>
      <c r="AC96">
        <v>29.033519999999999</v>
      </c>
      <c r="AD96">
        <v>27.3447</v>
      </c>
      <c r="AE96">
        <v>48.753999999999998</v>
      </c>
      <c r="AF96">
        <v>19.227</v>
      </c>
      <c r="AG96">
        <v>19.1172</v>
      </c>
      <c r="AH96">
        <v>136.36799999999999</v>
      </c>
      <c r="AI96">
        <v>0</v>
      </c>
      <c r="AJ96">
        <v>0</v>
      </c>
      <c r="AK96">
        <v>50.76</v>
      </c>
      <c r="AL96">
        <v>34.86</v>
      </c>
      <c r="AM96">
        <v>5.2786799999999996</v>
      </c>
      <c r="AN96">
        <v>0.76519999999999999</v>
      </c>
      <c r="AO96">
        <v>18.521999999999998</v>
      </c>
      <c r="AP96">
        <v>11.529</v>
      </c>
      <c r="AQ96">
        <v>46.683</v>
      </c>
      <c r="AR96">
        <v>11.04</v>
      </c>
      <c r="AS96">
        <v>14.7972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61.38</v>
      </c>
      <c r="BA96">
        <f t="shared" si="4"/>
        <v>2342.7537499999999</v>
      </c>
      <c r="BB96">
        <v>93</v>
      </c>
      <c r="BD96">
        <v>0</v>
      </c>
      <c r="BE96">
        <v>8.67</v>
      </c>
      <c r="BF96">
        <v>2.34</v>
      </c>
      <c r="BG96">
        <v>0</v>
      </c>
      <c r="BH96">
        <v>6.94</v>
      </c>
      <c r="BI96">
        <v>5.44</v>
      </c>
      <c r="BJ96">
        <v>4.24</v>
      </c>
      <c r="BK96">
        <v>3.73</v>
      </c>
      <c r="BL96">
        <v>2.4500000000000002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0.45</v>
      </c>
      <c r="BT96">
        <v>0</v>
      </c>
      <c r="BU96">
        <v>0</v>
      </c>
      <c r="BV96">
        <v>0</v>
      </c>
      <c r="BW96">
        <f t="shared" si="5"/>
        <v>61.38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6.0532000000000004</v>
      </c>
      <c r="K97">
        <v>114.0428</v>
      </c>
      <c r="L97">
        <v>484.55</v>
      </c>
      <c r="M97">
        <v>82</v>
      </c>
      <c r="N97">
        <v>118.125</v>
      </c>
      <c r="O97">
        <v>123.66562500000001</v>
      </c>
      <c r="P97">
        <v>139.31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46.399079999999998</v>
      </c>
      <c r="X97">
        <v>147.515625</v>
      </c>
      <c r="Y97">
        <v>0</v>
      </c>
      <c r="Z97">
        <v>5.5</v>
      </c>
      <c r="AA97">
        <v>27.65</v>
      </c>
      <c r="AB97">
        <v>39.510120000000001</v>
      </c>
      <c r="AC97">
        <v>29.033519999999999</v>
      </c>
      <c r="AD97">
        <v>27.3447</v>
      </c>
      <c r="AE97">
        <v>48.753999999999998</v>
      </c>
      <c r="AF97">
        <v>19.227</v>
      </c>
      <c r="AG97">
        <v>19.1172</v>
      </c>
      <c r="AH97">
        <v>136.36799999999999</v>
      </c>
      <c r="AI97">
        <v>0</v>
      </c>
      <c r="AJ97">
        <v>0</v>
      </c>
      <c r="AK97">
        <v>50.76</v>
      </c>
      <c r="AL97">
        <v>34.86</v>
      </c>
      <c r="AM97">
        <v>5.2786799999999996</v>
      </c>
      <c r="AN97">
        <v>0.76519999999999999</v>
      </c>
      <c r="AO97">
        <v>18.521999999999998</v>
      </c>
      <c r="AP97">
        <v>11.529</v>
      </c>
      <c r="AQ97">
        <v>31.122</v>
      </c>
      <c r="AR97">
        <v>52.991999999999997</v>
      </c>
      <c r="AS97">
        <v>14.7972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61.45</v>
      </c>
      <c r="BA97">
        <f t="shared" si="4"/>
        <v>2361.31475</v>
      </c>
      <c r="BB97">
        <v>94</v>
      </c>
      <c r="BD97">
        <v>0</v>
      </c>
      <c r="BE97">
        <v>8.67</v>
      </c>
      <c r="BF97">
        <v>2.4</v>
      </c>
      <c r="BG97">
        <v>0</v>
      </c>
      <c r="BH97">
        <v>6.94</v>
      </c>
      <c r="BI97">
        <v>5.44</v>
      </c>
      <c r="BJ97">
        <v>4.24</v>
      </c>
      <c r="BK97">
        <v>3.73</v>
      </c>
      <c r="BL97">
        <v>2.4500000000000002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61.45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6.0532000000000004</v>
      </c>
      <c r="K98">
        <v>114.0428</v>
      </c>
      <c r="L98">
        <v>484.55</v>
      </c>
      <c r="M98">
        <v>82</v>
      </c>
      <c r="N98">
        <v>118.125</v>
      </c>
      <c r="O98">
        <v>123.66562500000001</v>
      </c>
      <c r="P98">
        <v>139.31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46.399079999999998</v>
      </c>
      <c r="X98">
        <v>147.515625</v>
      </c>
      <c r="Y98">
        <v>0</v>
      </c>
      <c r="Z98">
        <v>5.5</v>
      </c>
      <c r="AA98">
        <v>27.65</v>
      </c>
      <c r="AB98">
        <v>39.510120000000001</v>
      </c>
      <c r="AC98">
        <v>29.033519999999999</v>
      </c>
      <c r="AD98">
        <v>27.3447</v>
      </c>
      <c r="AE98">
        <v>48.753999999999998</v>
      </c>
      <c r="AF98">
        <v>19.227</v>
      </c>
      <c r="AG98">
        <v>19.1172</v>
      </c>
      <c r="AH98">
        <v>136.36799999999999</v>
      </c>
      <c r="AI98">
        <v>0</v>
      </c>
      <c r="AJ98">
        <v>0</v>
      </c>
      <c r="AK98">
        <v>50.76</v>
      </c>
      <c r="AL98">
        <v>34.86</v>
      </c>
      <c r="AM98">
        <v>5.2786799999999996</v>
      </c>
      <c r="AN98">
        <v>0.76519999999999999</v>
      </c>
      <c r="AO98">
        <v>18.521999999999998</v>
      </c>
      <c r="AP98">
        <v>11.529</v>
      </c>
      <c r="AQ98">
        <v>31.122</v>
      </c>
      <c r="AR98">
        <v>11.04</v>
      </c>
      <c r="AS98">
        <v>10.7616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61.45</v>
      </c>
      <c r="BA98">
        <f t="shared" si="4"/>
        <v>2315.3271499999996</v>
      </c>
      <c r="BB98">
        <v>95</v>
      </c>
      <c r="BD98">
        <v>0</v>
      </c>
      <c r="BE98">
        <v>8.67</v>
      </c>
      <c r="BF98">
        <v>2.4</v>
      </c>
      <c r="BG98">
        <v>0</v>
      </c>
      <c r="BH98">
        <v>6.94</v>
      </c>
      <c r="BI98">
        <v>5.44</v>
      </c>
      <c r="BJ98">
        <v>4.24</v>
      </c>
      <c r="BK98">
        <v>3.73</v>
      </c>
      <c r="BL98">
        <v>2.4500000000000002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61.45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9.9708225000000053E-2</v>
      </c>
      <c r="K99">
        <f t="shared" si="6"/>
        <v>3.351959979249997</v>
      </c>
      <c r="L99">
        <f t="shared" si="6"/>
        <v>10.258475514000011</v>
      </c>
      <c r="M99">
        <f t="shared" si="6"/>
        <v>1.7204712742500006</v>
      </c>
      <c r="N99">
        <f t="shared" si="6"/>
        <v>2.7731829109999997</v>
      </c>
      <c r="O99">
        <f t="shared" si="6"/>
        <v>2.8768029794999963</v>
      </c>
      <c r="P99">
        <f t="shared" si="6"/>
        <v>3.343439999999998</v>
      </c>
      <c r="Q99">
        <f t="shared" si="6"/>
        <v>0.35966541899999976</v>
      </c>
      <c r="R99">
        <f t="shared" si="6"/>
        <v>0.67183731675000014</v>
      </c>
      <c r="S99">
        <f t="shared" si="6"/>
        <v>0.42850719325000053</v>
      </c>
      <c r="T99">
        <f t="shared" si="6"/>
        <v>0</v>
      </c>
      <c r="U99">
        <f t="shared" si="6"/>
        <v>8.3066624999999856</v>
      </c>
      <c r="V99">
        <f t="shared" si="6"/>
        <v>0.22459236674999994</v>
      </c>
      <c r="W99">
        <f t="shared" si="6"/>
        <v>0.7101894100000008</v>
      </c>
      <c r="X99">
        <f t="shared" si="6"/>
        <v>2.6977395285000019</v>
      </c>
      <c r="Y99">
        <f t="shared" si="6"/>
        <v>0</v>
      </c>
      <c r="Z99">
        <f t="shared" si="6"/>
        <v>0.22885995000000009</v>
      </c>
      <c r="AA99">
        <f t="shared" si="6"/>
        <v>0.39495102000000004</v>
      </c>
      <c r="AB99">
        <f t="shared" si="6"/>
        <v>0.52870778999999957</v>
      </c>
      <c r="AC99">
        <f t="shared" si="6"/>
        <v>0.39921089999999926</v>
      </c>
      <c r="AD99">
        <f t="shared" si="6"/>
        <v>0.71606918600000069</v>
      </c>
      <c r="AE99">
        <f t="shared" si="6"/>
        <v>1.1851122320000012</v>
      </c>
      <c r="AF99">
        <f t="shared" si="6"/>
        <v>0.49723979999999968</v>
      </c>
      <c r="AG99">
        <f t="shared" si="6"/>
        <v>0.4588127999999993</v>
      </c>
      <c r="AH99">
        <f t="shared" si="6"/>
        <v>2.1307500000000021</v>
      </c>
      <c r="AI99">
        <f t="shared" si="6"/>
        <v>0.19836522500000001</v>
      </c>
      <c r="AJ99">
        <f t="shared" si="6"/>
        <v>0</v>
      </c>
      <c r="AK99">
        <f t="shared" si="6"/>
        <v>1.2182400000000029</v>
      </c>
      <c r="AL99">
        <f t="shared" si="6"/>
        <v>0.95516400000000035</v>
      </c>
      <c r="AM99">
        <f t="shared" si="6"/>
        <v>0.14661800300000011</v>
      </c>
      <c r="AN99">
        <f t="shared" si="6"/>
        <v>1.8364799999999976E-2</v>
      </c>
      <c r="AO99">
        <f t="shared" si="6"/>
        <v>0.42909299999999972</v>
      </c>
      <c r="AP99">
        <f t="shared" si="6"/>
        <v>0.28092329999999993</v>
      </c>
      <c r="AQ99">
        <f t="shared" si="6"/>
        <v>0.94871700000000059</v>
      </c>
      <c r="AR99">
        <f t="shared" si="6"/>
        <v>0.4024080000000001</v>
      </c>
      <c r="AS99">
        <f t="shared" si="6"/>
        <v>0.34759968000000013</v>
      </c>
      <c r="AT99">
        <f t="shared" si="6"/>
        <v>0.26914259925000023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1.4980849999999988</v>
      </c>
      <c r="BA99">
        <f t="shared" si="4"/>
        <v>51.075668902499999</v>
      </c>
      <c r="BD99">
        <f t="shared" ref="BD99:BW99" si="7">SUM(BD3:BD98)/4000</f>
        <v>0</v>
      </c>
      <c r="BE99">
        <f t="shared" si="7"/>
        <v>0.20807999999999971</v>
      </c>
      <c r="BF99">
        <f t="shared" si="7"/>
        <v>5.7374999999999995E-2</v>
      </c>
      <c r="BG99">
        <f t="shared" si="7"/>
        <v>0</v>
      </c>
      <c r="BH99">
        <f t="shared" si="7"/>
        <v>0.16656000000000029</v>
      </c>
      <c r="BI99">
        <f t="shared" si="7"/>
        <v>0.14878750000000021</v>
      </c>
      <c r="BJ99">
        <f t="shared" si="7"/>
        <v>0.10176000000000013</v>
      </c>
      <c r="BK99">
        <f t="shared" si="7"/>
        <v>9.14775000000001E-2</v>
      </c>
      <c r="BL99">
        <f t="shared" si="7"/>
        <v>6.2624999999999972E-2</v>
      </c>
      <c r="BM99">
        <f t="shared" si="7"/>
        <v>0</v>
      </c>
      <c r="BN99">
        <f t="shared" si="7"/>
        <v>0</v>
      </c>
      <c r="BO99">
        <f t="shared" si="7"/>
        <v>0.43512500000000071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1.1015000000000021E-2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1.4980849999999988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207.986546</v>
      </c>
      <c r="L3">
        <v>630.28984600000001</v>
      </c>
      <c r="M3">
        <v>69.48</v>
      </c>
      <c r="N3">
        <v>113.99062499999999</v>
      </c>
      <c r="O3">
        <v>119.337328</v>
      </c>
      <c r="P3">
        <v>134.43414999999999</v>
      </c>
      <c r="Q3">
        <v>21.0563</v>
      </c>
      <c r="R3">
        <v>40.906446000000003</v>
      </c>
      <c r="S3">
        <v>25.466446000000001</v>
      </c>
      <c r="T3">
        <v>0</v>
      </c>
      <c r="U3">
        <v>271.40625</v>
      </c>
      <c r="V3">
        <v>19.449574999999999</v>
      </c>
      <c r="W3">
        <v>44.775112</v>
      </c>
      <c r="X3">
        <v>142.35257799999999</v>
      </c>
      <c r="Y3">
        <v>0</v>
      </c>
      <c r="Z3">
        <v>6.3244170000000004</v>
      </c>
      <c r="AA3">
        <v>0</v>
      </c>
      <c r="AB3">
        <v>25.418177</v>
      </c>
      <c r="AC3">
        <v>18.678231</v>
      </c>
      <c r="AD3">
        <v>26.387636000000001</v>
      </c>
      <c r="AE3">
        <v>47.706277</v>
      </c>
      <c r="AF3">
        <v>19.029800000000002</v>
      </c>
      <c r="AG3">
        <v>18.448098000000002</v>
      </c>
      <c r="AH3">
        <v>112.861092</v>
      </c>
      <c r="AI3">
        <v>0</v>
      </c>
      <c r="AJ3">
        <v>0</v>
      </c>
      <c r="AK3">
        <v>48.983400000000003</v>
      </c>
      <c r="AL3">
        <v>33.639899999999997</v>
      </c>
      <c r="AM3">
        <v>5.0939259999999997</v>
      </c>
      <c r="AN3">
        <v>0.73841800000000002</v>
      </c>
      <c r="AO3">
        <v>17.873729999999998</v>
      </c>
      <c r="AP3">
        <v>12.485265999999999</v>
      </c>
      <c r="AQ3">
        <v>30.032730000000001</v>
      </c>
      <c r="AR3">
        <v>10.653600000000001</v>
      </c>
      <c r="AS3">
        <v>11.034003</v>
      </c>
      <c r="AT3">
        <v>10.853934000000001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61.999999999999993</v>
      </c>
      <c r="BA3">
        <f>SUM(B3:AZ3)</f>
        <v>2359.1738370000007</v>
      </c>
      <c r="BD3">
        <v>0</v>
      </c>
      <c r="BE3">
        <v>8.3699999999999992</v>
      </c>
      <c r="BF3">
        <v>2.2599999999999998</v>
      </c>
      <c r="BG3">
        <v>0</v>
      </c>
      <c r="BH3">
        <v>6.7</v>
      </c>
      <c r="BI3">
        <v>7.86</v>
      </c>
      <c r="BJ3">
        <v>4.09</v>
      </c>
      <c r="BK3">
        <v>3.59</v>
      </c>
      <c r="BL3">
        <v>2.5299999999999998</v>
      </c>
      <c r="BM3">
        <v>0</v>
      </c>
      <c r="BN3">
        <v>0</v>
      </c>
      <c r="BO3">
        <v>17.510000000000002</v>
      </c>
      <c r="BP3">
        <v>4.3</v>
      </c>
      <c r="BQ3">
        <v>0</v>
      </c>
      <c r="BR3">
        <v>4.3499999999999996</v>
      </c>
      <c r="BS3">
        <v>0.44</v>
      </c>
      <c r="BT3">
        <v>0</v>
      </c>
      <c r="BU3">
        <v>0</v>
      </c>
      <c r="BV3">
        <v>0</v>
      </c>
      <c r="BW3">
        <f>SUM(BD3:BV3)</f>
        <v>61.999999999999993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207.986546</v>
      </c>
      <c r="L4">
        <v>630.28984600000001</v>
      </c>
      <c r="M4">
        <v>69.48</v>
      </c>
      <c r="N4">
        <v>113.99062499999999</v>
      </c>
      <c r="O4">
        <v>119.337328</v>
      </c>
      <c r="P4">
        <v>134.43414999999999</v>
      </c>
      <c r="Q4">
        <v>21.0563</v>
      </c>
      <c r="R4">
        <v>40.906446000000003</v>
      </c>
      <c r="S4">
        <v>25.466446000000001</v>
      </c>
      <c r="T4">
        <v>0</v>
      </c>
      <c r="U4">
        <v>271.40625</v>
      </c>
      <c r="V4">
        <v>19.449574999999999</v>
      </c>
      <c r="W4">
        <v>44.775112</v>
      </c>
      <c r="X4">
        <v>142.35257799999999</v>
      </c>
      <c r="Y4">
        <v>0</v>
      </c>
      <c r="Z4">
        <v>6.3244170000000004</v>
      </c>
      <c r="AA4">
        <v>0</v>
      </c>
      <c r="AB4">
        <v>25.418177</v>
      </c>
      <c r="AC4">
        <v>18.678231</v>
      </c>
      <c r="AD4">
        <v>26.387636000000001</v>
      </c>
      <c r="AE4">
        <v>47.706277</v>
      </c>
      <c r="AF4">
        <v>19.029800000000002</v>
      </c>
      <c r="AG4">
        <v>18.448098000000002</v>
      </c>
      <c r="AH4">
        <v>112.861092</v>
      </c>
      <c r="AI4">
        <v>0</v>
      </c>
      <c r="AJ4">
        <v>0</v>
      </c>
      <c r="AK4">
        <v>48.983400000000003</v>
      </c>
      <c r="AL4">
        <v>33.639899999999997</v>
      </c>
      <c r="AM4">
        <v>5.0939259999999997</v>
      </c>
      <c r="AN4">
        <v>0.73841800000000002</v>
      </c>
      <c r="AO4">
        <v>17.873729999999998</v>
      </c>
      <c r="AP4">
        <v>12.485265999999999</v>
      </c>
      <c r="AQ4">
        <v>30.032730000000001</v>
      </c>
      <c r="AR4">
        <v>10.653600000000001</v>
      </c>
      <c r="AS4">
        <v>11.034003</v>
      </c>
      <c r="AT4">
        <v>10.853934000000001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61.999999999999993</v>
      </c>
      <c r="BA4">
        <f t="shared" ref="BA4:BA67" si="1">SUM(B4:AZ4)</f>
        <v>2359.1738370000007</v>
      </c>
      <c r="BD4">
        <v>0</v>
      </c>
      <c r="BE4">
        <v>8.3699999999999992</v>
      </c>
      <c r="BF4">
        <v>2.2599999999999998</v>
      </c>
      <c r="BG4">
        <v>0</v>
      </c>
      <c r="BH4">
        <v>6.7</v>
      </c>
      <c r="BI4">
        <v>7.86</v>
      </c>
      <c r="BJ4">
        <v>4.09</v>
      </c>
      <c r="BK4">
        <v>3.59</v>
      </c>
      <c r="BL4">
        <v>2.5299999999999998</v>
      </c>
      <c r="BM4">
        <v>0</v>
      </c>
      <c r="BN4">
        <v>0</v>
      </c>
      <c r="BO4">
        <v>17.510000000000002</v>
      </c>
      <c r="BP4">
        <v>4.3</v>
      </c>
      <c r="BQ4">
        <v>0</v>
      </c>
      <c r="BR4">
        <v>4.3499999999999996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61.999999999999993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207.986546</v>
      </c>
      <c r="L5">
        <v>630.28984600000001</v>
      </c>
      <c r="M5">
        <v>69.48</v>
      </c>
      <c r="N5">
        <v>113.99062499999999</v>
      </c>
      <c r="O5">
        <v>119.337328</v>
      </c>
      <c r="P5">
        <v>134.43414999999999</v>
      </c>
      <c r="Q5">
        <v>21.0563</v>
      </c>
      <c r="R5">
        <v>40.906446000000003</v>
      </c>
      <c r="S5">
        <v>25.466446000000001</v>
      </c>
      <c r="T5">
        <v>0</v>
      </c>
      <c r="U5">
        <v>295.29000000000002</v>
      </c>
      <c r="V5">
        <v>19.449574999999999</v>
      </c>
      <c r="W5">
        <v>44.775112</v>
      </c>
      <c r="X5">
        <v>142.35257799999999</v>
      </c>
      <c r="Y5">
        <v>0</v>
      </c>
      <c r="Z5">
        <v>6.3244170000000004</v>
      </c>
      <c r="AA5">
        <v>0</v>
      </c>
      <c r="AB5">
        <v>25.418177</v>
      </c>
      <c r="AC5">
        <v>18.678231</v>
      </c>
      <c r="AD5">
        <v>26.387636000000001</v>
      </c>
      <c r="AE5">
        <v>47.706277</v>
      </c>
      <c r="AF5">
        <v>19.029800000000002</v>
      </c>
      <c r="AG5">
        <v>18.448098000000002</v>
      </c>
      <c r="AH5">
        <v>90.288874000000007</v>
      </c>
      <c r="AI5">
        <v>0</v>
      </c>
      <c r="AJ5">
        <v>0</v>
      </c>
      <c r="AK5">
        <v>48.983400000000003</v>
      </c>
      <c r="AL5">
        <v>33.639899999999997</v>
      </c>
      <c r="AM5">
        <v>5.0939259999999997</v>
      </c>
      <c r="AN5">
        <v>0.73841800000000002</v>
      </c>
      <c r="AO5">
        <v>17.873729999999998</v>
      </c>
      <c r="AP5">
        <v>12.485265999999999</v>
      </c>
      <c r="AQ5">
        <v>30.032730000000001</v>
      </c>
      <c r="AR5">
        <v>10.653600000000001</v>
      </c>
      <c r="AS5">
        <v>11.034003</v>
      </c>
      <c r="AT5">
        <v>10.853934000000001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61.999999999999993</v>
      </c>
      <c r="BA5">
        <f t="shared" si="1"/>
        <v>2360.4853690000004</v>
      </c>
      <c r="BD5">
        <v>0</v>
      </c>
      <c r="BE5">
        <v>8.3699999999999992</v>
      </c>
      <c r="BF5">
        <v>2.2599999999999998</v>
      </c>
      <c r="BG5">
        <v>0</v>
      </c>
      <c r="BH5">
        <v>6.7</v>
      </c>
      <c r="BI5">
        <v>7.86</v>
      </c>
      <c r="BJ5">
        <v>4.09</v>
      </c>
      <c r="BK5">
        <v>3.59</v>
      </c>
      <c r="BL5">
        <v>2.5299999999999998</v>
      </c>
      <c r="BM5">
        <v>0</v>
      </c>
      <c r="BN5">
        <v>0</v>
      </c>
      <c r="BO5">
        <v>17.510000000000002</v>
      </c>
      <c r="BP5">
        <v>4.3</v>
      </c>
      <c r="BQ5">
        <v>0</v>
      </c>
      <c r="BR5">
        <v>4.3499999999999996</v>
      </c>
      <c r="BS5">
        <v>0.44</v>
      </c>
      <c r="BT5">
        <v>0</v>
      </c>
      <c r="BU5">
        <v>0</v>
      </c>
      <c r="BV5">
        <v>0</v>
      </c>
      <c r="BW5">
        <f t="shared" si="2"/>
        <v>61.999999999999993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207.986546</v>
      </c>
      <c r="L6">
        <v>630.28984600000001</v>
      </c>
      <c r="M6">
        <v>69.48</v>
      </c>
      <c r="N6">
        <v>113.99062499999999</v>
      </c>
      <c r="O6">
        <v>119.337328</v>
      </c>
      <c r="P6">
        <v>134.43414999999999</v>
      </c>
      <c r="Q6">
        <v>21.0563</v>
      </c>
      <c r="R6">
        <v>40.906446000000003</v>
      </c>
      <c r="S6">
        <v>25.466446000000001</v>
      </c>
      <c r="T6">
        <v>0</v>
      </c>
      <c r="U6">
        <v>303.97500000000002</v>
      </c>
      <c r="V6">
        <v>19.449574999999999</v>
      </c>
      <c r="W6">
        <v>44.775112</v>
      </c>
      <c r="X6">
        <v>142.35257799999999</v>
      </c>
      <c r="Y6">
        <v>0</v>
      </c>
      <c r="Z6">
        <v>6.3244170000000004</v>
      </c>
      <c r="AA6">
        <v>0</v>
      </c>
      <c r="AB6">
        <v>25.418177</v>
      </c>
      <c r="AC6">
        <v>18.678231</v>
      </c>
      <c r="AD6">
        <v>26.387636000000001</v>
      </c>
      <c r="AE6">
        <v>47.706277</v>
      </c>
      <c r="AF6">
        <v>19.029800000000002</v>
      </c>
      <c r="AG6">
        <v>18.448098000000002</v>
      </c>
      <c r="AH6">
        <v>73.108400000000003</v>
      </c>
      <c r="AI6">
        <v>0</v>
      </c>
      <c r="AJ6">
        <v>0</v>
      </c>
      <c r="AK6">
        <v>48.983400000000003</v>
      </c>
      <c r="AL6">
        <v>33.639899999999997</v>
      </c>
      <c r="AM6">
        <v>5.0939259999999997</v>
      </c>
      <c r="AN6">
        <v>0.73841800000000002</v>
      </c>
      <c r="AO6">
        <v>17.873729999999998</v>
      </c>
      <c r="AP6">
        <v>12.485265999999999</v>
      </c>
      <c r="AQ6">
        <v>30.032730000000001</v>
      </c>
      <c r="AR6">
        <v>14.915039999999999</v>
      </c>
      <c r="AS6">
        <v>15.317792000000001</v>
      </c>
      <c r="AT6">
        <v>10.853934000000001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61.999999999999993</v>
      </c>
      <c r="BA6">
        <f t="shared" si="1"/>
        <v>2360.535124</v>
      </c>
      <c r="BD6">
        <v>0</v>
      </c>
      <c r="BE6">
        <v>8.3699999999999992</v>
      </c>
      <c r="BF6">
        <v>2.2599999999999998</v>
      </c>
      <c r="BG6">
        <v>0</v>
      </c>
      <c r="BH6">
        <v>6.7</v>
      </c>
      <c r="BI6">
        <v>7.86</v>
      </c>
      <c r="BJ6">
        <v>4.09</v>
      </c>
      <c r="BK6">
        <v>3.59</v>
      </c>
      <c r="BL6">
        <v>2.5299999999999998</v>
      </c>
      <c r="BM6">
        <v>0</v>
      </c>
      <c r="BN6">
        <v>0</v>
      </c>
      <c r="BO6">
        <v>17.510000000000002</v>
      </c>
      <c r="BP6">
        <v>4.3</v>
      </c>
      <c r="BQ6">
        <v>0</v>
      </c>
      <c r="BR6">
        <v>4.3499999999999996</v>
      </c>
      <c r="BS6">
        <v>0.44</v>
      </c>
      <c r="BT6">
        <v>0</v>
      </c>
      <c r="BU6">
        <v>0</v>
      </c>
      <c r="BV6">
        <v>0</v>
      </c>
      <c r="BW6">
        <f t="shared" si="2"/>
        <v>61.999999999999993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207.986546</v>
      </c>
      <c r="L7">
        <v>530.97001999999998</v>
      </c>
      <c r="M7">
        <v>69.48</v>
      </c>
      <c r="N7">
        <v>113.99062499999999</v>
      </c>
      <c r="O7">
        <v>119.337328</v>
      </c>
      <c r="P7">
        <v>134.43414999999999</v>
      </c>
      <c r="Q7">
        <v>21.0563</v>
      </c>
      <c r="R7">
        <v>40.906446000000003</v>
      </c>
      <c r="S7">
        <v>25.466446000000001</v>
      </c>
      <c r="T7">
        <v>0</v>
      </c>
      <c r="U7">
        <v>309.40312499999999</v>
      </c>
      <c r="V7">
        <v>19.449574999999999</v>
      </c>
      <c r="W7">
        <v>44.775112</v>
      </c>
      <c r="X7">
        <v>142.35257799999999</v>
      </c>
      <c r="Y7">
        <v>0</v>
      </c>
      <c r="Z7">
        <v>6.3244170000000004</v>
      </c>
      <c r="AA7">
        <v>0</v>
      </c>
      <c r="AB7">
        <v>25.418177</v>
      </c>
      <c r="AC7">
        <v>18.678231</v>
      </c>
      <c r="AD7">
        <v>26.387636000000001</v>
      </c>
      <c r="AE7">
        <v>47.706277</v>
      </c>
      <c r="AF7">
        <v>19.029800000000002</v>
      </c>
      <c r="AG7">
        <v>18.448098000000002</v>
      </c>
      <c r="AH7">
        <v>67.716656</v>
      </c>
      <c r="AI7">
        <v>0</v>
      </c>
      <c r="AJ7">
        <v>0</v>
      </c>
      <c r="AK7">
        <v>48.983400000000003</v>
      </c>
      <c r="AL7">
        <v>33.639899999999997</v>
      </c>
      <c r="AM7">
        <v>5.0939259999999997</v>
      </c>
      <c r="AN7">
        <v>0.73841800000000002</v>
      </c>
      <c r="AO7">
        <v>17.873729999999998</v>
      </c>
      <c r="AP7">
        <v>12.485265999999999</v>
      </c>
      <c r="AQ7">
        <v>30.032730000000001</v>
      </c>
      <c r="AR7">
        <v>51.137279999999997</v>
      </c>
      <c r="AS7">
        <v>31.025020000000001</v>
      </c>
      <c r="AT7">
        <v>10.853934000000001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61.999999999999993</v>
      </c>
      <c r="BA7">
        <f t="shared" si="1"/>
        <v>2313.1811470000002</v>
      </c>
      <c r="BD7">
        <v>0</v>
      </c>
      <c r="BE7">
        <v>8.3699999999999992</v>
      </c>
      <c r="BF7">
        <v>2.2599999999999998</v>
      </c>
      <c r="BG7">
        <v>0</v>
      </c>
      <c r="BH7">
        <v>6.7</v>
      </c>
      <c r="BI7">
        <v>7.86</v>
      </c>
      <c r="BJ7">
        <v>4.09</v>
      </c>
      <c r="BK7">
        <v>3.59</v>
      </c>
      <c r="BL7">
        <v>2.5299999999999998</v>
      </c>
      <c r="BM7">
        <v>0</v>
      </c>
      <c r="BN7">
        <v>0</v>
      </c>
      <c r="BO7">
        <v>17.510000000000002</v>
      </c>
      <c r="BP7">
        <v>4.3</v>
      </c>
      <c r="BQ7">
        <v>0</v>
      </c>
      <c r="BR7">
        <v>4.3499999999999996</v>
      </c>
      <c r="BS7">
        <v>0.44</v>
      </c>
      <c r="BT7">
        <v>0</v>
      </c>
      <c r="BU7">
        <v>0</v>
      </c>
      <c r="BV7">
        <v>0</v>
      </c>
      <c r="BW7">
        <f t="shared" si="2"/>
        <v>61.999999999999993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207.986546</v>
      </c>
      <c r="L8">
        <v>530.97001999999998</v>
      </c>
      <c r="M8">
        <v>69.48</v>
      </c>
      <c r="N8">
        <v>113.99062499999999</v>
      </c>
      <c r="O8">
        <v>119.337328</v>
      </c>
      <c r="P8">
        <v>134.43414999999999</v>
      </c>
      <c r="Q8">
        <v>21.0563</v>
      </c>
      <c r="R8">
        <v>40.906446000000003</v>
      </c>
      <c r="S8">
        <v>25.466446000000001</v>
      </c>
      <c r="T8">
        <v>0</v>
      </c>
      <c r="U8">
        <v>314.83125000000001</v>
      </c>
      <c r="V8">
        <v>19.449574999999999</v>
      </c>
      <c r="W8">
        <v>44.775112</v>
      </c>
      <c r="X8">
        <v>142.35257799999999</v>
      </c>
      <c r="Y8">
        <v>0</v>
      </c>
      <c r="Z8">
        <v>6.3244170000000004</v>
      </c>
      <c r="AA8">
        <v>0</v>
      </c>
      <c r="AB8">
        <v>25.418177</v>
      </c>
      <c r="AC8">
        <v>18.678231</v>
      </c>
      <c r="AD8">
        <v>26.387636000000001</v>
      </c>
      <c r="AE8">
        <v>47.706277</v>
      </c>
      <c r="AF8">
        <v>19.029800000000002</v>
      </c>
      <c r="AG8">
        <v>18.448098000000002</v>
      </c>
      <c r="AH8">
        <v>59.400575000000003</v>
      </c>
      <c r="AI8">
        <v>0</v>
      </c>
      <c r="AJ8">
        <v>0</v>
      </c>
      <c r="AK8">
        <v>48.983400000000003</v>
      </c>
      <c r="AL8">
        <v>33.639899999999997</v>
      </c>
      <c r="AM8">
        <v>5.0939259999999997</v>
      </c>
      <c r="AN8">
        <v>0.73841800000000002</v>
      </c>
      <c r="AO8">
        <v>17.873729999999998</v>
      </c>
      <c r="AP8">
        <v>12.485265999999999</v>
      </c>
      <c r="AQ8">
        <v>30.032730000000001</v>
      </c>
      <c r="AR8">
        <v>51.137279999999997</v>
      </c>
      <c r="AS8">
        <v>31.025020000000001</v>
      </c>
      <c r="AT8">
        <v>10.853934000000001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61.999999999999993</v>
      </c>
      <c r="BA8">
        <f t="shared" si="1"/>
        <v>2310.2931910000002</v>
      </c>
      <c r="BD8">
        <v>0</v>
      </c>
      <c r="BE8">
        <v>8.3699999999999992</v>
      </c>
      <c r="BF8">
        <v>2.2599999999999998</v>
      </c>
      <c r="BG8">
        <v>0</v>
      </c>
      <c r="BH8">
        <v>6.7</v>
      </c>
      <c r="BI8">
        <v>7.86</v>
      </c>
      <c r="BJ8">
        <v>4.09</v>
      </c>
      <c r="BK8">
        <v>3.59</v>
      </c>
      <c r="BL8">
        <v>2.5299999999999998</v>
      </c>
      <c r="BM8">
        <v>0</v>
      </c>
      <c r="BN8">
        <v>0</v>
      </c>
      <c r="BO8">
        <v>17.510000000000002</v>
      </c>
      <c r="BP8">
        <v>4.3</v>
      </c>
      <c r="BQ8">
        <v>0</v>
      </c>
      <c r="BR8">
        <v>4.3499999999999996</v>
      </c>
      <c r="BS8">
        <v>0.44</v>
      </c>
      <c r="BT8">
        <v>0</v>
      </c>
      <c r="BU8">
        <v>0</v>
      </c>
      <c r="BV8">
        <v>0</v>
      </c>
      <c r="BW8">
        <f t="shared" si="2"/>
        <v>61.999999999999993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207.986546</v>
      </c>
      <c r="L9">
        <v>530.97001999999998</v>
      </c>
      <c r="M9">
        <v>69.48</v>
      </c>
      <c r="N9">
        <v>113.99062499999999</v>
      </c>
      <c r="O9">
        <v>119.337328</v>
      </c>
      <c r="P9">
        <v>134.43414999999999</v>
      </c>
      <c r="Q9">
        <v>21.0563</v>
      </c>
      <c r="R9">
        <v>40.906446000000003</v>
      </c>
      <c r="S9">
        <v>25.466446000000001</v>
      </c>
      <c r="T9">
        <v>0</v>
      </c>
      <c r="U9">
        <v>325.6875</v>
      </c>
      <c r="V9">
        <v>19.449574999999999</v>
      </c>
      <c r="W9">
        <v>44.775112</v>
      </c>
      <c r="X9">
        <v>142.35257799999999</v>
      </c>
      <c r="Y9">
        <v>0</v>
      </c>
      <c r="Z9">
        <v>6.3244170000000004</v>
      </c>
      <c r="AA9">
        <v>0</v>
      </c>
      <c r="AB9">
        <v>25.418177</v>
      </c>
      <c r="AC9">
        <v>18.678231</v>
      </c>
      <c r="AD9">
        <v>26.387636000000001</v>
      </c>
      <c r="AE9">
        <v>47.706277</v>
      </c>
      <c r="AF9">
        <v>19.029800000000002</v>
      </c>
      <c r="AG9">
        <v>18.448098000000002</v>
      </c>
      <c r="AH9">
        <v>45.144437000000003</v>
      </c>
      <c r="AI9">
        <v>0</v>
      </c>
      <c r="AJ9">
        <v>0</v>
      </c>
      <c r="AK9">
        <v>48.983400000000003</v>
      </c>
      <c r="AL9">
        <v>33.639899999999997</v>
      </c>
      <c r="AM9">
        <v>5.0939259999999997</v>
      </c>
      <c r="AN9">
        <v>0.73841800000000002</v>
      </c>
      <c r="AO9">
        <v>17.873729999999998</v>
      </c>
      <c r="AP9">
        <v>12.485265999999999</v>
      </c>
      <c r="AQ9">
        <v>30.032730000000001</v>
      </c>
      <c r="AR9">
        <v>10.653600000000001</v>
      </c>
      <c r="AS9">
        <v>31.025020000000001</v>
      </c>
      <c r="AT9">
        <v>7.7667029999999997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61.999999999999993</v>
      </c>
      <c r="BA9">
        <f t="shared" si="1"/>
        <v>2263.322392</v>
      </c>
      <c r="BD9">
        <v>0</v>
      </c>
      <c r="BE9">
        <v>8.3699999999999992</v>
      </c>
      <c r="BF9">
        <v>2.2599999999999998</v>
      </c>
      <c r="BG9">
        <v>0</v>
      </c>
      <c r="BH9">
        <v>6.7</v>
      </c>
      <c r="BI9">
        <v>7.86</v>
      </c>
      <c r="BJ9">
        <v>4.09</v>
      </c>
      <c r="BK9">
        <v>3.59</v>
      </c>
      <c r="BL9">
        <v>2.5299999999999998</v>
      </c>
      <c r="BM9">
        <v>0</v>
      </c>
      <c r="BN9">
        <v>0</v>
      </c>
      <c r="BO9">
        <v>17.510000000000002</v>
      </c>
      <c r="BP9">
        <v>4.3</v>
      </c>
      <c r="BQ9">
        <v>0</v>
      </c>
      <c r="BR9">
        <v>4.3499999999999996</v>
      </c>
      <c r="BS9">
        <v>0.44</v>
      </c>
      <c r="BT9">
        <v>0</v>
      </c>
      <c r="BU9">
        <v>0</v>
      </c>
      <c r="BV9">
        <v>0</v>
      </c>
      <c r="BW9">
        <f t="shared" si="2"/>
        <v>61.999999999999993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207.986546</v>
      </c>
      <c r="L10">
        <v>530.97001999999998</v>
      </c>
      <c r="M10">
        <v>69.48</v>
      </c>
      <c r="N10">
        <v>113.99062499999999</v>
      </c>
      <c r="O10">
        <v>119.337328</v>
      </c>
      <c r="P10">
        <v>134.43414999999999</v>
      </c>
      <c r="Q10">
        <v>21.0563</v>
      </c>
      <c r="R10">
        <v>40.906446000000003</v>
      </c>
      <c r="S10">
        <v>25.466446000000001</v>
      </c>
      <c r="T10">
        <v>0</v>
      </c>
      <c r="U10">
        <v>336.760875</v>
      </c>
      <c r="V10">
        <v>19.449574999999999</v>
      </c>
      <c r="W10">
        <v>44.775112</v>
      </c>
      <c r="X10">
        <v>142.35257799999999</v>
      </c>
      <c r="Y10">
        <v>0</v>
      </c>
      <c r="Z10">
        <v>6.3244170000000004</v>
      </c>
      <c r="AA10">
        <v>0</v>
      </c>
      <c r="AB10">
        <v>25.418177</v>
      </c>
      <c r="AC10">
        <v>18.678231</v>
      </c>
      <c r="AD10">
        <v>26.387636000000001</v>
      </c>
      <c r="AE10">
        <v>47.706277</v>
      </c>
      <c r="AF10">
        <v>19.029800000000002</v>
      </c>
      <c r="AG10">
        <v>18.448098000000002</v>
      </c>
      <c r="AH10">
        <v>45.144437000000003</v>
      </c>
      <c r="AI10">
        <v>0</v>
      </c>
      <c r="AJ10">
        <v>0</v>
      </c>
      <c r="AK10">
        <v>48.983400000000003</v>
      </c>
      <c r="AL10">
        <v>33.639899999999997</v>
      </c>
      <c r="AM10">
        <v>5.0939259999999997</v>
      </c>
      <c r="AN10">
        <v>0.73841800000000002</v>
      </c>
      <c r="AO10">
        <v>17.873729999999998</v>
      </c>
      <c r="AP10">
        <v>12.485265999999999</v>
      </c>
      <c r="AQ10">
        <v>30.032730000000001</v>
      </c>
      <c r="AR10">
        <v>10.653600000000001</v>
      </c>
      <c r="AS10">
        <v>31.025020000000001</v>
      </c>
      <c r="AT10">
        <v>10.853934000000001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61.999999999999993</v>
      </c>
      <c r="BA10">
        <f t="shared" si="1"/>
        <v>2277.4829980000004</v>
      </c>
      <c r="BD10">
        <v>0</v>
      </c>
      <c r="BE10">
        <v>8.3699999999999992</v>
      </c>
      <c r="BF10">
        <v>2.2599999999999998</v>
      </c>
      <c r="BG10">
        <v>0</v>
      </c>
      <c r="BH10">
        <v>6.7</v>
      </c>
      <c r="BI10">
        <v>7.86</v>
      </c>
      <c r="BJ10">
        <v>4.09</v>
      </c>
      <c r="BK10">
        <v>3.59</v>
      </c>
      <c r="BL10">
        <v>2.5299999999999998</v>
      </c>
      <c r="BM10">
        <v>0</v>
      </c>
      <c r="BN10">
        <v>0</v>
      </c>
      <c r="BO10">
        <v>17.510000000000002</v>
      </c>
      <c r="BP10">
        <v>4.3</v>
      </c>
      <c r="BQ10">
        <v>0</v>
      </c>
      <c r="BR10">
        <v>4.3499999999999996</v>
      </c>
      <c r="BS10">
        <v>0.44</v>
      </c>
      <c r="BT10">
        <v>0</v>
      </c>
      <c r="BU10">
        <v>0</v>
      </c>
      <c r="BV10">
        <v>0</v>
      </c>
      <c r="BW10">
        <f t="shared" si="2"/>
        <v>61.999999999999993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207.986546</v>
      </c>
      <c r="L11">
        <v>501.12450000000001</v>
      </c>
      <c r="M11">
        <v>69.48</v>
      </c>
      <c r="N11">
        <v>113.99062499999999</v>
      </c>
      <c r="O11">
        <v>119.337328</v>
      </c>
      <c r="P11">
        <v>134.43414999999999</v>
      </c>
      <c r="Q11">
        <v>21.0563</v>
      </c>
      <c r="R11">
        <v>40.906446000000003</v>
      </c>
      <c r="S11">
        <v>25.466446000000001</v>
      </c>
      <c r="T11">
        <v>0</v>
      </c>
      <c r="U11">
        <v>336.760875</v>
      </c>
      <c r="V11">
        <v>19.449574999999999</v>
      </c>
      <c r="W11">
        <v>44.775112</v>
      </c>
      <c r="X11">
        <v>142.35257799999999</v>
      </c>
      <c r="Y11">
        <v>0</v>
      </c>
      <c r="Z11">
        <v>6.3244170000000004</v>
      </c>
      <c r="AA11">
        <v>0</v>
      </c>
      <c r="AB11">
        <v>25.418177</v>
      </c>
      <c r="AC11">
        <v>18.678231</v>
      </c>
      <c r="AD11">
        <v>26.387636000000001</v>
      </c>
      <c r="AE11">
        <v>47.706277</v>
      </c>
      <c r="AF11">
        <v>19.029800000000002</v>
      </c>
      <c r="AG11">
        <v>18.448098000000002</v>
      </c>
      <c r="AH11">
        <v>45.144437000000003</v>
      </c>
      <c r="AI11">
        <v>0</v>
      </c>
      <c r="AJ11">
        <v>0</v>
      </c>
      <c r="AK11">
        <v>48.983400000000003</v>
      </c>
      <c r="AL11">
        <v>33.639899999999997</v>
      </c>
      <c r="AM11">
        <v>5.0939259999999997</v>
      </c>
      <c r="AN11">
        <v>0.73841800000000002</v>
      </c>
      <c r="AO11">
        <v>17.873729999999998</v>
      </c>
      <c r="AP11">
        <v>12.485265999999999</v>
      </c>
      <c r="AQ11">
        <v>30.032730000000001</v>
      </c>
      <c r="AR11">
        <v>10.653600000000001</v>
      </c>
      <c r="AS11">
        <v>11.034003</v>
      </c>
      <c r="AT11">
        <v>10.853934000000001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61.999999999999993</v>
      </c>
      <c r="BA11">
        <f t="shared" si="1"/>
        <v>2227.6464610000003</v>
      </c>
      <c r="BD11">
        <v>0</v>
      </c>
      <c r="BE11">
        <v>8.3699999999999992</v>
      </c>
      <c r="BF11">
        <v>2.2599999999999998</v>
      </c>
      <c r="BG11">
        <v>0</v>
      </c>
      <c r="BH11">
        <v>6.7</v>
      </c>
      <c r="BI11">
        <v>7.86</v>
      </c>
      <c r="BJ11">
        <v>4.09</v>
      </c>
      <c r="BK11">
        <v>3.59</v>
      </c>
      <c r="BL11">
        <v>2.5299999999999998</v>
      </c>
      <c r="BM11">
        <v>0</v>
      </c>
      <c r="BN11">
        <v>0</v>
      </c>
      <c r="BO11">
        <v>17.510000000000002</v>
      </c>
      <c r="BP11">
        <v>4.3</v>
      </c>
      <c r="BQ11">
        <v>0</v>
      </c>
      <c r="BR11">
        <v>4.3499999999999996</v>
      </c>
      <c r="BS11">
        <v>0.44</v>
      </c>
      <c r="BT11">
        <v>0</v>
      </c>
      <c r="BU11">
        <v>0</v>
      </c>
      <c r="BV11">
        <v>0</v>
      </c>
      <c r="BW11">
        <f t="shared" si="2"/>
        <v>61.999999999999993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207.986546</v>
      </c>
      <c r="L12">
        <v>501.12450000000001</v>
      </c>
      <c r="M12">
        <v>69.48</v>
      </c>
      <c r="N12">
        <v>113.99062499999999</v>
      </c>
      <c r="O12">
        <v>119.337328</v>
      </c>
      <c r="P12">
        <v>134.43414999999999</v>
      </c>
      <c r="Q12">
        <v>21.0563</v>
      </c>
      <c r="R12">
        <v>40.906446000000003</v>
      </c>
      <c r="S12">
        <v>25.466446000000001</v>
      </c>
      <c r="T12">
        <v>0</v>
      </c>
      <c r="U12">
        <v>336.760875</v>
      </c>
      <c r="V12">
        <v>19.449574999999999</v>
      </c>
      <c r="W12">
        <v>44.775112</v>
      </c>
      <c r="X12">
        <v>142.35257799999999</v>
      </c>
      <c r="Y12">
        <v>0</v>
      </c>
      <c r="Z12">
        <v>6.3244170000000004</v>
      </c>
      <c r="AA12">
        <v>0</v>
      </c>
      <c r="AB12">
        <v>25.418177</v>
      </c>
      <c r="AC12">
        <v>18.678231</v>
      </c>
      <c r="AD12">
        <v>26.387636000000001</v>
      </c>
      <c r="AE12">
        <v>47.706277</v>
      </c>
      <c r="AF12">
        <v>19.029800000000002</v>
      </c>
      <c r="AG12">
        <v>18.448098000000002</v>
      </c>
      <c r="AH12">
        <v>45.144437000000003</v>
      </c>
      <c r="AI12">
        <v>0</v>
      </c>
      <c r="AJ12">
        <v>0</v>
      </c>
      <c r="AK12">
        <v>48.983400000000003</v>
      </c>
      <c r="AL12">
        <v>33.639899999999997</v>
      </c>
      <c r="AM12">
        <v>5.0939259999999997</v>
      </c>
      <c r="AN12">
        <v>0.73841800000000002</v>
      </c>
      <c r="AO12">
        <v>17.873729999999998</v>
      </c>
      <c r="AP12">
        <v>12.485265999999999</v>
      </c>
      <c r="AQ12">
        <v>30.032730000000001</v>
      </c>
      <c r="AR12">
        <v>10.653600000000001</v>
      </c>
      <c r="AS12">
        <v>11.034003</v>
      </c>
      <c r="AT12">
        <v>10.853934000000001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61.999999999999993</v>
      </c>
      <c r="BA12">
        <f t="shared" si="1"/>
        <v>2227.6464610000003</v>
      </c>
      <c r="BD12">
        <v>0</v>
      </c>
      <c r="BE12">
        <v>8.3699999999999992</v>
      </c>
      <c r="BF12">
        <v>2.2599999999999998</v>
      </c>
      <c r="BG12">
        <v>0</v>
      </c>
      <c r="BH12">
        <v>6.7</v>
      </c>
      <c r="BI12">
        <v>7.86</v>
      </c>
      <c r="BJ12">
        <v>4.09</v>
      </c>
      <c r="BK12">
        <v>3.59</v>
      </c>
      <c r="BL12">
        <v>2.5299999999999998</v>
      </c>
      <c r="BM12">
        <v>0</v>
      </c>
      <c r="BN12">
        <v>0</v>
      </c>
      <c r="BO12">
        <v>17.510000000000002</v>
      </c>
      <c r="BP12">
        <v>4.3</v>
      </c>
      <c r="BQ12">
        <v>0</v>
      </c>
      <c r="BR12">
        <v>4.3499999999999996</v>
      </c>
      <c r="BS12">
        <v>0.44</v>
      </c>
      <c r="BT12">
        <v>0</v>
      </c>
      <c r="BU12">
        <v>0</v>
      </c>
      <c r="BV12">
        <v>0</v>
      </c>
      <c r="BW12">
        <f t="shared" si="2"/>
        <v>61.999999999999993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103.209452</v>
      </c>
      <c r="L13">
        <v>472.17450000000002</v>
      </c>
      <c r="M13">
        <v>69.48</v>
      </c>
      <c r="N13">
        <v>113.99062499999999</v>
      </c>
      <c r="O13">
        <v>119.337328</v>
      </c>
      <c r="P13">
        <v>134.43414999999999</v>
      </c>
      <c r="Q13">
        <v>7.3575460000000001</v>
      </c>
      <c r="R13">
        <v>15.252114000000001</v>
      </c>
      <c r="S13">
        <v>9.6080220000000001</v>
      </c>
      <c r="T13">
        <v>0</v>
      </c>
      <c r="U13">
        <v>336.760875</v>
      </c>
      <c r="V13">
        <v>14.513021</v>
      </c>
      <c r="W13">
        <v>23.387257999999999</v>
      </c>
      <c r="X13">
        <v>120.673154</v>
      </c>
      <c r="Y13">
        <v>0</v>
      </c>
      <c r="Z13">
        <v>6.3244170000000004</v>
      </c>
      <c r="AA13">
        <v>0</v>
      </c>
      <c r="AB13">
        <v>25.418177</v>
      </c>
      <c r="AC13">
        <v>18.678231</v>
      </c>
      <c r="AD13">
        <v>26.387636000000001</v>
      </c>
      <c r="AE13">
        <v>47.706277</v>
      </c>
      <c r="AF13">
        <v>19.029800000000002</v>
      </c>
      <c r="AG13">
        <v>18.448098000000002</v>
      </c>
      <c r="AH13">
        <v>45.144437000000003</v>
      </c>
      <c r="AI13">
        <v>0</v>
      </c>
      <c r="AJ13">
        <v>0</v>
      </c>
      <c r="AK13">
        <v>48.983400000000003</v>
      </c>
      <c r="AL13">
        <v>33.639899999999997</v>
      </c>
      <c r="AM13">
        <v>5.0939259999999997</v>
      </c>
      <c r="AN13">
        <v>0.73841800000000002</v>
      </c>
      <c r="AO13">
        <v>17.873729999999998</v>
      </c>
      <c r="AP13">
        <v>12.485265999999999</v>
      </c>
      <c r="AQ13">
        <v>30.032730000000001</v>
      </c>
      <c r="AR13">
        <v>10.653600000000001</v>
      </c>
      <c r="AS13">
        <v>11.034003</v>
      </c>
      <c r="AT13">
        <v>10.853934000000001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61.999999999999993</v>
      </c>
      <c r="BA13">
        <f t="shared" si="1"/>
        <v>1990.7040249999995</v>
      </c>
      <c r="BD13">
        <v>0</v>
      </c>
      <c r="BE13">
        <v>8.3699999999999992</v>
      </c>
      <c r="BF13">
        <v>2.2599999999999998</v>
      </c>
      <c r="BG13">
        <v>0</v>
      </c>
      <c r="BH13">
        <v>6.7</v>
      </c>
      <c r="BI13">
        <v>7.86</v>
      </c>
      <c r="BJ13">
        <v>4.09</v>
      </c>
      <c r="BK13">
        <v>3.59</v>
      </c>
      <c r="BL13">
        <v>2.5299999999999998</v>
      </c>
      <c r="BM13">
        <v>0</v>
      </c>
      <c r="BN13">
        <v>0</v>
      </c>
      <c r="BO13">
        <v>17.510000000000002</v>
      </c>
      <c r="BP13">
        <v>4.3</v>
      </c>
      <c r="BQ13">
        <v>0</v>
      </c>
      <c r="BR13">
        <v>4.3499999999999996</v>
      </c>
      <c r="BS13">
        <v>0.44</v>
      </c>
      <c r="BT13">
        <v>0</v>
      </c>
      <c r="BU13">
        <v>0</v>
      </c>
      <c r="BV13">
        <v>0</v>
      </c>
      <c r="BW13">
        <f t="shared" si="2"/>
        <v>61.999999999999993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103.209452</v>
      </c>
      <c r="L14">
        <v>472.17450000000002</v>
      </c>
      <c r="M14">
        <v>69.48</v>
      </c>
      <c r="N14">
        <v>113.99062499999999</v>
      </c>
      <c r="O14">
        <v>119.337328</v>
      </c>
      <c r="P14">
        <v>134.43414999999999</v>
      </c>
      <c r="Q14">
        <v>7.3575460000000001</v>
      </c>
      <c r="R14">
        <v>15.252114000000001</v>
      </c>
      <c r="S14">
        <v>9.6080220000000001</v>
      </c>
      <c r="T14">
        <v>0</v>
      </c>
      <c r="U14">
        <v>336.760875</v>
      </c>
      <c r="V14">
        <v>14.513021</v>
      </c>
      <c r="W14">
        <v>23.387257999999999</v>
      </c>
      <c r="X14">
        <v>120.673154</v>
      </c>
      <c r="Y14">
        <v>0</v>
      </c>
      <c r="Z14">
        <v>6.3244170000000004</v>
      </c>
      <c r="AA14">
        <v>0</v>
      </c>
      <c r="AB14">
        <v>25.418177</v>
      </c>
      <c r="AC14">
        <v>18.678231</v>
      </c>
      <c r="AD14">
        <v>26.387636000000001</v>
      </c>
      <c r="AE14">
        <v>47.706277</v>
      </c>
      <c r="AF14">
        <v>19.029800000000002</v>
      </c>
      <c r="AG14">
        <v>18.448098000000002</v>
      </c>
      <c r="AH14">
        <v>45.144437000000003</v>
      </c>
      <c r="AI14">
        <v>0</v>
      </c>
      <c r="AJ14">
        <v>0</v>
      </c>
      <c r="AK14">
        <v>48.983400000000003</v>
      </c>
      <c r="AL14">
        <v>33.639899999999997</v>
      </c>
      <c r="AM14">
        <v>5.0939259999999997</v>
      </c>
      <c r="AN14">
        <v>0.73841800000000002</v>
      </c>
      <c r="AO14">
        <v>17.873729999999998</v>
      </c>
      <c r="AP14">
        <v>12.485265999999999</v>
      </c>
      <c r="AQ14">
        <v>30.032730000000001</v>
      </c>
      <c r="AR14">
        <v>10.653600000000001</v>
      </c>
      <c r="AS14">
        <v>11.034003</v>
      </c>
      <c r="AT14">
        <v>10.853934000000001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61.999999999999993</v>
      </c>
      <c r="BA14">
        <f t="shared" si="1"/>
        <v>1990.7040249999995</v>
      </c>
      <c r="BD14">
        <v>0</v>
      </c>
      <c r="BE14">
        <v>8.3699999999999992</v>
      </c>
      <c r="BF14">
        <v>2.2599999999999998</v>
      </c>
      <c r="BG14">
        <v>0</v>
      </c>
      <c r="BH14">
        <v>6.7</v>
      </c>
      <c r="BI14">
        <v>7.86</v>
      </c>
      <c r="BJ14">
        <v>4.09</v>
      </c>
      <c r="BK14">
        <v>3.59</v>
      </c>
      <c r="BL14">
        <v>2.5299999999999998</v>
      </c>
      <c r="BM14">
        <v>0</v>
      </c>
      <c r="BN14">
        <v>0</v>
      </c>
      <c r="BO14">
        <v>17.510000000000002</v>
      </c>
      <c r="BP14">
        <v>4.3</v>
      </c>
      <c r="BQ14">
        <v>0</v>
      </c>
      <c r="BR14">
        <v>4.3499999999999996</v>
      </c>
      <c r="BS14">
        <v>0.44</v>
      </c>
      <c r="BT14">
        <v>0</v>
      </c>
      <c r="BU14">
        <v>0</v>
      </c>
      <c r="BV14">
        <v>0</v>
      </c>
      <c r="BW14">
        <f t="shared" si="2"/>
        <v>61.999999999999993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103.209452</v>
      </c>
      <c r="L15">
        <v>452.87450000000001</v>
      </c>
      <c r="M15">
        <v>72.375</v>
      </c>
      <c r="N15">
        <v>113.99062499999999</v>
      </c>
      <c r="O15">
        <v>119.337328</v>
      </c>
      <c r="P15">
        <v>134.43414999999999</v>
      </c>
      <c r="Q15">
        <v>7.3575460000000001</v>
      </c>
      <c r="R15">
        <v>15.252114000000001</v>
      </c>
      <c r="S15">
        <v>9.6080220000000001</v>
      </c>
      <c r="T15">
        <v>0</v>
      </c>
      <c r="U15">
        <v>336.760875</v>
      </c>
      <c r="V15">
        <v>19.449574999999999</v>
      </c>
      <c r="W15">
        <v>29.177257999999998</v>
      </c>
      <c r="X15">
        <v>142.35257799999999</v>
      </c>
      <c r="Y15">
        <v>0</v>
      </c>
      <c r="Z15">
        <v>6.3244170000000004</v>
      </c>
      <c r="AA15">
        <v>0</v>
      </c>
      <c r="AB15">
        <v>12.606180999999999</v>
      </c>
      <c r="AC15">
        <v>18.678231</v>
      </c>
      <c r="AD15">
        <v>26.387636000000001</v>
      </c>
      <c r="AE15">
        <v>47.706277</v>
      </c>
      <c r="AF15">
        <v>18.078309999999998</v>
      </c>
      <c r="AG15">
        <v>18.448098000000002</v>
      </c>
      <c r="AH15">
        <v>45.144437000000003</v>
      </c>
      <c r="AI15">
        <v>0</v>
      </c>
      <c r="AJ15">
        <v>0</v>
      </c>
      <c r="AK15">
        <v>48.983400000000003</v>
      </c>
      <c r="AL15">
        <v>22.426600000000001</v>
      </c>
      <c r="AM15">
        <v>5.0939259999999997</v>
      </c>
      <c r="AN15">
        <v>0.73841800000000002</v>
      </c>
      <c r="AO15">
        <v>17.873729999999998</v>
      </c>
      <c r="AP15">
        <v>11.125484999999999</v>
      </c>
      <c r="AQ15">
        <v>30.032730000000001</v>
      </c>
      <c r="AR15">
        <v>12.784319999999999</v>
      </c>
      <c r="AS15">
        <v>11.034003</v>
      </c>
      <c r="AT15">
        <v>10.853934000000001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61.999999999999993</v>
      </c>
      <c r="BA15">
        <f t="shared" si="1"/>
        <v>1982.4991560000001</v>
      </c>
      <c r="BD15">
        <v>0</v>
      </c>
      <c r="BE15">
        <v>8.3699999999999992</v>
      </c>
      <c r="BF15">
        <v>2.2599999999999998</v>
      </c>
      <c r="BG15">
        <v>0</v>
      </c>
      <c r="BH15">
        <v>6.7</v>
      </c>
      <c r="BI15">
        <v>7.86</v>
      </c>
      <c r="BJ15">
        <v>4.09</v>
      </c>
      <c r="BK15">
        <v>3.59</v>
      </c>
      <c r="BL15">
        <v>2.5299999999999998</v>
      </c>
      <c r="BM15">
        <v>0</v>
      </c>
      <c r="BN15">
        <v>0</v>
      </c>
      <c r="BO15">
        <v>17.510000000000002</v>
      </c>
      <c r="BP15">
        <v>4.3</v>
      </c>
      <c r="BQ15">
        <v>0</v>
      </c>
      <c r="BR15">
        <v>4.3499999999999996</v>
      </c>
      <c r="BS15">
        <v>0.44</v>
      </c>
      <c r="BT15">
        <v>0</v>
      </c>
      <c r="BU15">
        <v>0</v>
      </c>
      <c r="BV15">
        <v>0</v>
      </c>
      <c r="BW15">
        <f t="shared" si="2"/>
        <v>61.999999999999993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103.209452</v>
      </c>
      <c r="L16">
        <v>452.87450000000001</v>
      </c>
      <c r="M16">
        <v>72.375</v>
      </c>
      <c r="N16">
        <v>113.99062499999999</v>
      </c>
      <c r="O16">
        <v>119.337328</v>
      </c>
      <c r="P16">
        <v>134.43414999999999</v>
      </c>
      <c r="Q16">
        <v>7.3575460000000001</v>
      </c>
      <c r="R16">
        <v>15.252114000000001</v>
      </c>
      <c r="S16">
        <v>9.6080220000000001</v>
      </c>
      <c r="T16">
        <v>0</v>
      </c>
      <c r="U16">
        <v>336.760875</v>
      </c>
      <c r="V16">
        <v>19.449574999999999</v>
      </c>
      <c r="W16">
        <v>29.177257999999998</v>
      </c>
      <c r="X16">
        <v>142.35257799999999</v>
      </c>
      <c r="Y16">
        <v>0</v>
      </c>
      <c r="Z16">
        <v>6.3244170000000004</v>
      </c>
      <c r="AA16">
        <v>0</v>
      </c>
      <c r="AB16">
        <v>12.606180999999999</v>
      </c>
      <c r="AC16">
        <v>18.678231</v>
      </c>
      <c r="AD16">
        <v>26.387636000000001</v>
      </c>
      <c r="AE16">
        <v>47.706277</v>
      </c>
      <c r="AF16">
        <v>18.078309999999998</v>
      </c>
      <c r="AG16">
        <v>18.448098000000002</v>
      </c>
      <c r="AH16">
        <v>45.144437000000003</v>
      </c>
      <c r="AI16">
        <v>0</v>
      </c>
      <c r="AJ16">
        <v>0</v>
      </c>
      <c r="AK16">
        <v>48.983400000000003</v>
      </c>
      <c r="AL16">
        <v>22.426600000000001</v>
      </c>
      <c r="AM16">
        <v>5.0939259999999997</v>
      </c>
      <c r="AN16">
        <v>0.73841800000000002</v>
      </c>
      <c r="AO16">
        <v>17.873729999999998</v>
      </c>
      <c r="AP16">
        <v>11.125484999999999</v>
      </c>
      <c r="AQ16">
        <v>30.032730000000001</v>
      </c>
      <c r="AR16">
        <v>12.784319999999999</v>
      </c>
      <c r="AS16">
        <v>11.034003</v>
      </c>
      <c r="AT16">
        <v>10.853934000000001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61.999999999999993</v>
      </c>
      <c r="BA16">
        <f t="shared" si="1"/>
        <v>1982.4991560000001</v>
      </c>
      <c r="BD16">
        <v>0</v>
      </c>
      <c r="BE16">
        <v>8.3699999999999992</v>
      </c>
      <c r="BF16">
        <v>2.2599999999999998</v>
      </c>
      <c r="BG16">
        <v>0</v>
      </c>
      <c r="BH16">
        <v>6.7</v>
      </c>
      <c r="BI16">
        <v>7.86</v>
      </c>
      <c r="BJ16">
        <v>4.09</v>
      </c>
      <c r="BK16">
        <v>3.59</v>
      </c>
      <c r="BL16">
        <v>2.5299999999999998</v>
      </c>
      <c r="BM16">
        <v>0</v>
      </c>
      <c r="BN16">
        <v>0</v>
      </c>
      <c r="BO16">
        <v>17.510000000000002</v>
      </c>
      <c r="BP16">
        <v>4.3</v>
      </c>
      <c r="BQ16">
        <v>0</v>
      </c>
      <c r="BR16">
        <v>4.3499999999999996</v>
      </c>
      <c r="BS16">
        <v>0.44</v>
      </c>
      <c r="BT16">
        <v>0</v>
      </c>
      <c r="BU16">
        <v>0</v>
      </c>
      <c r="BV16">
        <v>0</v>
      </c>
      <c r="BW16">
        <f t="shared" si="2"/>
        <v>61.999999999999993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103.209452</v>
      </c>
      <c r="L17">
        <v>452.87450000000001</v>
      </c>
      <c r="M17">
        <v>72.375</v>
      </c>
      <c r="N17">
        <v>113.99062499999999</v>
      </c>
      <c r="O17">
        <v>119.337328</v>
      </c>
      <c r="P17">
        <v>134.43414999999999</v>
      </c>
      <c r="Q17">
        <v>7.3575460000000001</v>
      </c>
      <c r="R17">
        <v>15.252114000000001</v>
      </c>
      <c r="S17">
        <v>9.6080220000000001</v>
      </c>
      <c r="T17">
        <v>0</v>
      </c>
      <c r="U17">
        <v>336.760875</v>
      </c>
      <c r="V17">
        <v>10.91</v>
      </c>
      <c r="W17">
        <v>29.177257999999998</v>
      </c>
      <c r="X17">
        <v>142.35257799999999</v>
      </c>
      <c r="Y17">
        <v>0</v>
      </c>
      <c r="Z17">
        <v>6.3244170000000004</v>
      </c>
      <c r="AA17">
        <v>0</v>
      </c>
      <c r="AB17">
        <v>12.606180999999999</v>
      </c>
      <c r="AC17">
        <v>18.678231</v>
      </c>
      <c r="AD17">
        <v>26.387636000000001</v>
      </c>
      <c r="AE17">
        <v>47.706277</v>
      </c>
      <c r="AF17">
        <v>18.078309999999998</v>
      </c>
      <c r="AG17">
        <v>18.448098000000002</v>
      </c>
      <c r="AH17">
        <v>45.144437000000003</v>
      </c>
      <c r="AI17">
        <v>0</v>
      </c>
      <c r="AJ17">
        <v>0</v>
      </c>
      <c r="AK17">
        <v>48.983400000000003</v>
      </c>
      <c r="AL17">
        <v>22.426600000000001</v>
      </c>
      <c r="AM17">
        <v>5.0939259999999997</v>
      </c>
      <c r="AN17">
        <v>0.73841800000000002</v>
      </c>
      <c r="AO17">
        <v>17.873729999999998</v>
      </c>
      <c r="AP17">
        <v>11.125484999999999</v>
      </c>
      <c r="AQ17">
        <v>30.032730000000001</v>
      </c>
      <c r="AR17">
        <v>12.784319999999999</v>
      </c>
      <c r="AS17">
        <v>11.034003</v>
      </c>
      <c r="AT17">
        <v>10.853934000000001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61.999999999999993</v>
      </c>
      <c r="BA17">
        <f t="shared" si="1"/>
        <v>1973.9595810000001</v>
      </c>
      <c r="BD17">
        <v>0</v>
      </c>
      <c r="BE17">
        <v>8.3699999999999992</v>
      </c>
      <c r="BF17">
        <v>2.2599999999999998</v>
      </c>
      <c r="BG17">
        <v>0</v>
      </c>
      <c r="BH17">
        <v>6.7</v>
      </c>
      <c r="BI17">
        <v>7.86</v>
      </c>
      <c r="BJ17">
        <v>4.09</v>
      </c>
      <c r="BK17">
        <v>3.59</v>
      </c>
      <c r="BL17">
        <v>2.5299999999999998</v>
      </c>
      <c r="BM17">
        <v>0</v>
      </c>
      <c r="BN17">
        <v>0</v>
      </c>
      <c r="BO17">
        <v>17.510000000000002</v>
      </c>
      <c r="BP17">
        <v>4.3</v>
      </c>
      <c r="BQ17">
        <v>0</v>
      </c>
      <c r="BR17">
        <v>4.3499999999999996</v>
      </c>
      <c r="BS17">
        <v>0.44</v>
      </c>
      <c r="BT17">
        <v>0</v>
      </c>
      <c r="BU17">
        <v>0</v>
      </c>
      <c r="BV17">
        <v>0</v>
      </c>
      <c r="BW17">
        <f t="shared" si="2"/>
        <v>61.999999999999993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103.32525200000001</v>
      </c>
      <c r="L18">
        <v>423.92450000000002</v>
      </c>
      <c r="M18">
        <v>72.375</v>
      </c>
      <c r="N18">
        <v>113.99062499999999</v>
      </c>
      <c r="O18">
        <v>119.337328</v>
      </c>
      <c r="P18">
        <v>134.43414999999999</v>
      </c>
      <c r="Q18">
        <v>7.3575460000000001</v>
      </c>
      <c r="R18">
        <v>15.252114000000001</v>
      </c>
      <c r="S18">
        <v>9.6080220000000001</v>
      </c>
      <c r="T18">
        <v>0</v>
      </c>
      <c r="U18">
        <v>336.760875</v>
      </c>
      <c r="V18">
        <v>10.91</v>
      </c>
      <c r="W18">
        <v>29.177257999999998</v>
      </c>
      <c r="X18">
        <v>142.35257799999999</v>
      </c>
      <c r="Y18">
        <v>0</v>
      </c>
      <c r="Z18">
        <v>6.3244170000000004</v>
      </c>
      <c r="AA18">
        <v>0</v>
      </c>
      <c r="AB18">
        <v>25.418177</v>
      </c>
      <c r="AC18">
        <v>18.678231</v>
      </c>
      <c r="AD18">
        <v>26.387636000000001</v>
      </c>
      <c r="AE18">
        <v>47.706277</v>
      </c>
      <c r="AF18">
        <v>18.078309999999998</v>
      </c>
      <c r="AG18">
        <v>18.448098000000002</v>
      </c>
      <c r="AH18">
        <v>45.144437000000003</v>
      </c>
      <c r="AI18">
        <v>0</v>
      </c>
      <c r="AJ18">
        <v>0</v>
      </c>
      <c r="AK18">
        <v>48.983400000000003</v>
      </c>
      <c r="AL18">
        <v>22.426600000000001</v>
      </c>
      <c r="AM18">
        <v>5.0939259999999997</v>
      </c>
      <c r="AN18">
        <v>0.73841800000000002</v>
      </c>
      <c r="AO18">
        <v>17.873729999999998</v>
      </c>
      <c r="AP18">
        <v>11.125484999999999</v>
      </c>
      <c r="AQ18">
        <v>30.032730000000001</v>
      </c>
      <c r="AR18">
        <v>12.784319999999999</v>
      </c>
      <c r="AS18">
        <v>11.034003</v>
      </c>
      <c r="AT18">
        <v>10.853934000000001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61.999999999999993</v>
      </c>
      <c r="BA18">
        <f t="shared" si="1"/>
        <v>1957.937377</v>
      </c>
      <c r="BD18">
        <v>0</v>
      </c>
      <c r="BE18">
        <v>8.3699999999999992</v>
      </c>
      <c r="BF18">
        <v>2.2599999999999998</v>
      </c>
      <c r="BG18">
        <v>0</v>
      </c>
      <c r="BH18">
        <v>6.7</v>
      </c>
      <c r="BI18">
        <v>7.86</v>
      </c>
      <c r="BJ18">
        <v>4.09</v>
      </c>
      <c r="BK18">
        <v>3.59</v>
      </c>
      <c r="BL18">
        <v>2.5299999999999998</v>
      </c>
      <c r="BM18">
        <v>0</v>
      </c>
      <c r="BN18">
        <v>0</v>
      </c>
      <c r="BO18">
        <v>17.510000000000002</v>
      </c>
      <c r="BP18">
        <v>4.3</v>
      </c>
      <c r="BQ18">
        <v>0</v>
      </c>
      <c r="BR18">
        <v>4.3499999999999996</v>
      </c>
      <c r="BS18">
        <v>0.44</v>
      </c>
      <c r="BT18">
        <v>0</v>
      </c>
      <c r="BU18">
        <v>0</v>
      </c>
      <c r="BV18">
        <v>0</v>
      </c>
      <c r="BW18">
        <f t="shared" si="2"/>
        <v>61.999999999999993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103.32525200000001</v>
      </c>
      <c r="L19">
        <v>423.92450000000002</v>
      </c>
      <c r="M19">
        <v>72.375</v>
      </c>
      <c r="N19">
        <v>113.99062499999999</v>
      </c>
      <c r="O19">
        <v>119.337328</v>
      </c>
      <c r="P19">
        <v>134.43414999999999</v>
      </c>
      <c r="Q19">
        <v>7.3575460000000001</v>
      </c>
      <c r="R19">
        <v>15.252114000000001</v>
      </c>
      <c r="S19">
        <v>9.6080220000000001</v>
      </c>
      <c r="T19">
        <v>0</v>
      </c>
      <c r="U19">
        <v>336.760875</v>
      </c>
      <c r="V19">
        <v>10.91</v>
      </c>
      <c r="W19">
        <v>29.177257999999998</v>
      </c>
      <c r="X19">
        <v>142.35257799999999</v>
      </c>
      <c r="Y19">
        <v>0</v>
      </c>
      <c r="Z19">
        <v>6.3244170000000004</v>
      </c>
      <c r="AA19">
        <v>0</v>
      </c>
      <c r="AB19">
        <v>25.418177</v>
      </c>
      <c r="AC19">
        <v>18.678231</v>
      </c>
      <c r="AD19">
        <v>26.387636000000001</v>
      </c>
      <c r="AE19">
        <v>47.706277</v>
      </c>
      <c r="AF19">
        <v>18.078309999999998</v>
      </c>
      <c r="AG19">
        <v>18.448098000000002</v>
      </c>
      <c r="AH19">
        <v>67.716656</v>
      </c>
      <c r="AI19">
        <v>0</v>
      </c>
      <c r="AJ19">
        <v>0</v>
      </c>
      <c r="AK19">
        <v>48.983400000000003</v>
      </c>
      <c r="AL19">
        <v>22.426600000000001</v>
      </c>
      <c r="AM19">
        <v>5.0939259999999997</v>
      </c>
      <c r="AN19">
        <v>0.73841800000000002</v>
      </c>
      <c r="AO19">
        <v>17.873729999999998</v>
      </c>
      <c r="AP19">
        <v>11.125484999999999</v>
      </c>
      <c r="AQ19">
        <v>30.032730000000001</v>
      </c>
      <c r="AR19">
        <v>12.784319999999999</v>
      </c>
      <c r="AS19">
        <v>11.034003</v>
      </c>
      <c r="AT19">
        <v>10.853934000000001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61.999999999999993</v>
      </c>
      <c r="BA19">
        <f t="shared" si="1"/>
        <v>1980.5095960000001</v>
      </c>
      <c r="BD19">
        <v>0</v>
      </c>
      <c r="BE19">
        <v>8.3699999999999992</v>
      </c>
      <c r="BF19">
        <v>2.2599999999999998</v>
      </c>
      <c r="BG19">
        <v>0</v>
      </c>
      <c r="BH19">
        <v>6.7</v>
      </c>
      <c r="BI19">
        <v>7.86</v>
      </c>
      <c r="BJ19">
        <v>4.09</v>
      </c>
      <c r="BK19">
        <v>3.59</v>
      </c>
      <c r="BL19">
        <v>2.5299999999999998</v>
      </c>
      <c r="BM19">
        <v>0</v>
      </c>
      <c r="BN19">
        <v>0</v>
      </c>
      <c r="BO19">
        <v>17.510000000000002</v>
      </c>
      <c r="BP19">
        <v>4.3</v>
      </c>
      <c r="BQ19">
        <v>0</v>
      </c>
      <c r="BR19">
        <v>4.3499999999999996</v>
      </c>
      <c r="BS19">
        <v>0.44</v>
      </c>
      <c r="BT19">
        <v>0</v>
      </c>
      <c r="BU19">
        <v>0</v>
      </c>
      <c r="BV19">
        <v>0</v>
      </c>
      <c r="BW19">
        <f t="shared" si="2"/>
        <v>61.999999999999993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103.32525200000001</v>
      </c>
      <c r="L20">
        <v>404.62450000000001</v>
      </c>
      <c r="M20">
        <v>72.375</v>
      </c>
      <c r="N20">
        <v>113.99062499999999</v>
      </c>
      <c r="O20">
        <v>119.337328</v>
      </c>
      <c r="P20">
        <v>134.43414999999999</v>
      </c>
      <c r="Q20">
        <v>7.3575460000000001</v>
      </c>
      <c r="R20">
        <v>15.252114000000001</v>
      </c>
      <c r="S20">
        <v>9.6080220000000001</v>
      </c>
      <c r="T20">
        <v>0</v>
      </c>
      <c r="U20">
        <v>336.760875</v>
      </c>
      <c r="V20">
        <v>10.91</v>
      </c>
      <c r="W20">
        <v>29.177257999999998</v>
      </c>
      <c r="X20">
        <v>142.35257799999999</v>
      </c>
      <c r="Y20">
        <v>0</v>
      </c>
      <c r="Z20">
        <v>6.3244170000000004</v>
      </c>
      <c r="AA20">
        <v>0</v>
      </c>
      <c r="AB20">
        <v>25.418177</v>
      </c>
      <c r="AC20">
        <v>18.678231</v>
      </c>
      <c r="AD20">
        <v>26.387636000000001</v>
      </c>
      <c r="AE20">
        <v>47.706277</v>
      </c>
      <c r="AF20">
        <v>18.078309999999998</v>
      </c>
      <c r="AG20">
        <v>18.448098000000002</v>
      </c>
      <c r="AH20">
        <v>67.716656</v>
      </c>
      <c r="AI20">
        <v>0</v>
      </c>
      <c r="AJ20">
        <v>0</v>
      </c>
      <c r="AK20">
        <v>48.983400000000003</v>
      </c>
      <c r="AL20">
        <v>22.426600000000001</v>
      </c>
      <c r="AM20">
        <v>5.0939259999999997</v>
      </c>
      <c r="AN20">
        <v>0.73841800000000002</v>
      </c>
      <c r="AO20">
        <v>17.873729999999998</v>
      </c>
      <c r="AP20">
        <v>11.125484999999999</v>
      </c>
      <c r="AQ20">
        <v>30.032730000000001</v>
      </c>
      <c r="AR20">
        <v>12.784319999999999</v>
      </c>
      <c r="AS20">
        <v>11.034003</v>
      </c>
      <c r="AT20">
        <v>10.853934000000001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61.999999999999993</v>
      </c>
      <c r="BA20">
        <f t="shared" si="1"/>
        <v>1961.2095960000001</v>
      </c>
      <c r="BD20">
        <v>0</v>
      </c>
      <c r="BE20">
        <v>8.3699999999999992</v>
      </c>
      <c r="BF20">
        <v>2.2599999999999998</v>
      </c>
      <c r="BG20">
        <v>0</v>
      </c>
      <c r="BH20">
        <v>6.7</v>
      </c>
      <c r="BI20">
        <v>7.86</v>
      </c>
      <c r="BJ20">
        <v>4.09</v>
      </c>
      <c r="BK20">
        <v>3.59</v>
      </c>
      <c r="BL20">
        <v>2.5299999999999998</v>
      </c>
      <c r="BM20">
        <v>0</v>
      </c>
      <c r="BN20">
        <v>0</v>
      </c>
      <c r="BO20">
        <v>17.510000000000002</v>
      </c>
      <c r="BP20">
        <v>4.3</v>
      </c>
      <c r="BQ20">
        <v>0</v>
      </c>
      <c r="BR20">
        <v>4.3499999999999996</v>
      </c>
      <c r="BS20">
        <v>0.44</v>
      </c>
      <c r="BT20">
        <v>0</v>
      </c>
      <c r="BU20">
        <v>0</v>
      </c>
      <c r="BV20">
        <v>0</v>
      </c>
      <c r="BW20">
        <f t="shared" si="2"/>
        <v>61.999999999999993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103.32525200000001</v>
      </c>
      <c r="L21">
        <v>404.62450000000001</v>
      </c>
      <c r="M21">
        <v>72.375</v>
      </c>
      <c r="N21">
        <v>113.99062499999999</v>
      </c>
      <c r="O21">
        <v>119.337328</v>
      </c>
      <c r="P21">
        <v>134.43414999999999</v>
      </c>
      <c r="Q21">
        <v>7.3575460000000001</v>
      </c>
      <c r="R21">
        <v>15.252114000000001</v>
      </c>
      <c r="S21">
        <v>9.6080220000000001</v>
      </c>
      <c r="T21">
        <v>0</v>
      </c>
      <c r="U21">
        <v>336.760875</v>
      </c>
      <c r="V21">
        <v>5.9686219999999999</v>
      </c>
      <c r="W21">
        <v>23.387257999999999</v>
      </c>
      <c r="X21">
        <v>120.673154</v>
      </c>
      <c r="Y21">
        <v>0</v>
      </c>
      <c r="Z21">
        <v>6.3244170000000004</v>
      </c>
      <c r="AA21">
        <v>0</v>
      </c>
      <c r="AB21">
        <v>25.418177</v>
      </c>
      <c r="AC21">
        <v>18.678231</v>
      </c>
      <c r="AD21">
        <v>26.387636000000001</v>
      </c>
      <c r="AE21">
        <v>47.706277</v>
      </c>
      <c r="AF21">
        <v>18.078309999999998</v>
      </c>
      <c r="AG21">
        <v>18.448098000000002</v>
      </c>
      <c r="AH21">
        <v>67.716656</v>
      </c>
      <c r="AI21">
        <v>0</v>
      </c>
      <c r="AJ21">
        <v>0</v>
      </c>
      <c r="AK21">
        <v>48.983400000000003</v>
      </c>
      <c r="AL21">
        <v>22.426600000000001</v>
      </c>
      <c r="AM21">
        <v>5.0939259999999997</v>
      </c>
      <c r="AN21">
        <v>0.73841800000000002</v>
      </c>
      <c r="AO21">
        <v>17.873729999999998</v>
      </c>
      <c r="AP21">
        <v>11.125484999999999</v>
      </c>
      <c r="AQ21">
        <v>30.032730000000001</v>
      </c>
      <c r="AR21">
        <v>12.784319999999999</v>
      </c>
      <c r="AS21">
        <v>10.384944000000001</v>
      </c>
      <c r="AT21">
        <v>10.853934000000001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61.999999999999993</v>
      </c>
      <c r="BA21">
        <f t="shared" si="1"/>
        <v>1928.1497350000002</v>
      </c>
      <c r="BD21">
        <v>0</v>
      </c>
      <c r="BE21">
        <v>8.3699999999999992</v>
      </c>
      <c r="BF21">
        <v>2.2599999999999998</v>
      </c>
      <c r="BG21">
        <v>0</v>
      </c>
      <c r="BH21">
        <v>6.7</v>
      </c>
      <c r="BI21">
        <v>7.86</v>
      </c>
      <c r="BJ21">
        <v>4.09</v>
      </c>
      <c r="BK21">
        <v>3.59</v>
      </c>
      <c r="BL21">
        <v>2.5299999999999998</v>
      </c>
      <c r="BM21">
        <v>0</v>
      </c>
      <c r="BN21">
        <v>0</v>
      </c>
      <c r="BO21">
        <v>17.510000000000002</v>
      </c>
      <c r="BP21">
        <v>4.3</v>
      </c>
      <c r="BQ21">
        <v>0</v>
      </c>
      <c r="BR21">
        <v>4.3499999999999996</v>
      </c>
      <c r="BS21">
        <v>0.44</v>
      </c>
      <c r="BT21">
        <v>0</v>
      </c>
      <c r="BU21">
        <v>0</v>
      </c>
      <c r="BV21">
        <v>0</v>
      </c>
      <c r="BW21">
        <f t="shared" si="2"/>
        <v>61.999999999999993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103.32525200000001</v>
      </c>
      <c r="L22">
        <v>404.62450000000001</v>
      </c>
      <c r="M22">
        <v>72.375</v>
      </c>
      <c r="N22">
        <v>113.99062499999999</v>
      </c>
      <c r="O22">
        <v>119.337328</v>
      </c>
      <c r="P22">
        <v>134.43414999999999</v>
      </c>
      <c r="Q22">
        <v>7.3575460000000001</v>
      </c>
      <c r="R22">
        <v>15.252114000000001</v>
      </c>
      <c r="S22">
        <v>9.6080220000000001</v>
      </c>
      <c r="T22">
        <v>0</v>
      </c>
      <c r="U22">
        <v>336.760875</v>
      </c>
      <c r="V22">
        <v>5.9686219999999999</v>
      </c>
      <c r="W22">
        <v>23.387257999999999</v>
      </c>
      <c r="X22">
        <v>120.673154</v>
      </c>
      <c r="Y22">
        <v>0</v>
      </c>
      <c r="Z22">
        <v>6.3244170000000004</v>
      </c>
      <c r="AA22">
        <v>0</v>
      </c>
      <c r="AB22">
        <v>25.418177</v>
      </c>
      <c r="AC22">
        <v>18.678231</v>
      </c>
      <c r="AD22">
        <v>26.387636000000001</v>
      </c>
      <c r="AE22">
        <v>47.706277</v>
      </c>
      <c r="AF22">
        <v>18.078309999999998</v>
      </c>
      <c r="AG22">
        <v>18.448098000000002</v>
      </c>
      <c r="AH22">
        <v>67.716656</v>
      </c>
      <c r="AI22">
        <v>0</v>
      </c>
      <c r="AJ22">
        <v>0</v>
      </c>
      <c r="AK22">
        <v>48.983400000000003</v>
      </c>
      <c r="AL22">
        <v>22.426600000000001</v>
      </c>
      <c r="AM22">
        <v>5.0939259999999997</v>
      </c>
      <c r="AN22">
        <v>0.73841800000000002</v>
      </c>
      <c r="AO22">
        <v>17.873729999999998</v>
      </c>
      <c r="AP22">
        <v>11.125484999999999</v>
      </c>
      <c r="AQ22">
        <v>30.032730000000001</v>
      </c>
      <c r="AR22">
        <v>12.784319999999999</v>
      </c>
      <c r="AS22">
        <v>10.384944000000001</v>
      </c>
      <c r="AT22">
        <v>10.853934000000001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61.999999999999993</v>
      </c>
      <c r="BA22">
        <f t="shared" si="1"/>
        <v>1928.1497350000002</v>
      </c>
      <c r="BD22">
        <v>0</v>
      </c>
      <c r="BE22">
        <v>8.3699999999999992</v>
      </c>
      <c r="BF22">
        <v>2.2599999999999998</v>
      </c>
      <c r="BG22">
        <v>0</v>
      </c>
      <c r="BH22">
        <v>6.7</v>
      </c>
      <c r="BI22">
        <v>7.86</v>
      </c>
      <c r="BJ22">
        <v>4.09</v>
      </c>
      <c r="BK22">
        <v>3.59</v>
      </c>
      <c r="BL22">
        <v>2.5299999999999998</v>
      </c>
      <c r="BM22">
        <v>0</v>
      </c>
      <c r="BN22">
        <v>0</v>
      </c>
      <c r="BO22">
        <v>17.510000000000002</v>
      </c>
      <c r="BP22">
        <v>4.3</v>
      </c>
      <c r="BQ22">
        <v>0</v>
      </c>
      <c r="BR22">
        <v>4.3499999999999996</v>
      </c>
      <c r="BS22">
        <v>0.44</v>
      </c>
      <c r="BT22">
        <v>0</v>
      </c>
      <c r="BU22">
        <v>0</v>
      </c>
      <c r="BV22">
        <v>0</v>
      </c>
      <c r="BW22">
        <f t="shared" si="2"/>
        <v>61.999999999999993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3.244812</v>
      </c>
      <c r="K23">
        <v>103.32525200000001</v>
      </c>
      <c r="L23">
        <v>404.62450000000001</v>
      </c>
      <c r="M23">
        <v>72.375</v>
      </c>
      <c r="N23">
        <v>113.99062499999999</v>
      </c>
      <c r="O23">
        <v>119.337328</v>
      </c>
      <c r="P23">
        <v>134.43414999999999</v>
      </c>
      <c r="Q23">
        <v>11.324172000000001</v>
      </c>
      <c r="R23">
        <v>19.334513000000001</v>
      </c>
      <c r="S23">
        <v>12.545612</v>
      </c>
      <c r="T23">
        <v>0</v>
      </c>
      <c r="U23">
        <v>336.760875</v>
      </c>
      <c r="V23">
        <v>5.9686219999999999</v>
      </c>
      <c r="W23">
        <v>23.387257999999999</v>
      </c>
      <c r="X23">
        <v>120.673154</v>
      </c>
      <c r="Y23">
        <v>0</v>
      </c>
      <c r="Z23">
        <v>12.648834000000001</v>
      </c>
      <c r="AA23">
        <v>0</v>
      </c>
      <c r="AB23">
        <v>25.418177</v>
      </c>
      <c r="AC23">
        <v>18.678231</v>
      </c>
      <c r="AD23">
        <v>26.387636000000001</v>
      </c>
      <c r="AE23">
        <v>47.706277</v>
      </c>
      <c r="AF23">
        <v>18.078309999999998</v>
      </c>
      <c r="AG23">
        <v>18.448098000000002</v>
      </c>
      <c r="AH23">
        <v>67.716656</v>
      </c>
      <c r="AI23">
        <v>3.0711119999999998</v>
      </c>
      <c r="AJ23">
        <v>0</v>
      </c>
      <c r="AK23">
        <v>48.983400000000003</v>
      </c>
      <c r="AL23">
        <v>22.426600000000001</v>
      </c>
      <c r="AM23">
        <v>5.0939259999999997</v>
      </c>
      <c r="AN23">
        <v>0.73841800000000002</v>
      </c>
      <c r="AO23">
        <v>17.873729999999998</v>
      </c>
      <c r="AP23">
        <v>11.125484999999999</v>
      </c>
      <c r="AQ23">
        <v>30.032730000000001</v>
      </c>
      <c r="AR23">
        <v>12.784319999999999</v>
      </c>
      <c r="AS23">
        <v>10.384944000000001</v>
      </c>
      <c r="AT23">
        <v>10.853934000000001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61.999999999999993</v>
      </c>
      <c r="BA23">
        <f t="shared" si="1"/>
        <v>1951.7766910000003</v>
      </c>
      <c r="BD23">
        <v>0</v>
      </c>
      <c r="BE23">
        <v>8.3699999999999992</v>
      </c>
      <c r="BF23">
        <v>2.2599999999999998</v>
      </c>
      <c r="BG23">
        <v>0</v>
      </c>
      <c r="BH23">
        <v>6.7</v>
      </c>
      <c r="BI23">
        <v>7.86</v>
      </c>
      <c r="BJ23">
        <v>4.09</v>
      </c>
      <c r="BK23">
        <v>3.59</v>
      </c>
      <c r="BL23">
        <v>2.5299999999999998</v>
      </c>
      <c r="BM23">
        <v>0</v>
      </c>
      <c r="BN23">
        <v>0</v>
      </c>
      <c r="BO23">
        <v>17.510000000000002</v>
      </c>
      <c r="BP23">
        <v>4.3</v>
      </c>
      <c r="BQ23">
        <v>0</v>
      </c>
      <c r="BR23">
        <v>4.3499999999999996</v>
      </c>
      <c r="BS23">
        <v>0.44</v>
      </c>
      <c r="BT23">
        <v>0</v>
      </c>
      <c r="BU23">
        <v>0</v>
      </c>
      <c r="BV23">
        <v>0</v>
      </c>
      <c r="BW23">
        <f t="shared" si="2"/>
        <v>61.999999999999993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3.8931960000000001</v>
      </c>
      <c r="K24">
        <v>103.32525200000001</v>
      </c>
      <c r="L24">
        <v>404.62450000000001</v>
      </c>
      <c r="M24">
        <v>72.375</v>
      </c>
      <c r="N24">
        <v>113.99062499999999</v>
      </c>
      <c r="O24">
        <v>119.337328</v>
      </c>
      <c r="P24">
        <v>134.43414999999999</v>
      </c>
      <c r="Q24">
        <v>10.577655</v>
      </c>
      <c r="R24">
        <v>19.334513000000001</v>
      </c>
      <c r="S24">
        <v>12.545612</v>
      </c>
      <c r="T24">
        <v>0</v>
      </c>
      <c r="U24">
        <v>336.760875</v>
      </c>
      <c r="V24">
        <v>5.9686219999999999</v>
      </c>
      <c r="W24">
        <v>23.387257999999999</v>
      </c>
      <c r="X24">
        <v>120.673154</v>
      </c>
      <c r="Y24">
        <v>0</v>
      </c>
      <c r="Z24">
        <v>12.648834000000001</v>
      </c>
      <c r="AA24">
        <v>0</v>
      </c>
      <c r="AB24">
        <v>25.418177</v>
      </c>
      <c r="AC24">
        <v>18.678231</v>
      </c>
      <c r="AD24">
        <v>26.387636000000001</v>
      </c>
      <c r="AE24">
        <v>47.706277</v>
      </c>
      <c r="AF24">
        <v>18.078309999999998</v>
      </c>
      <c r="AG24">
        <v>18.448098000000002</v>
      </c>
      <c r="AH24">
        <v>77.677674999999994</v>
      </c>
      <c r="AI24">
        <v>3.0711119999999998</v>
      </c>
      <c r="AJ24">
        <v>0</v>
      </c>
      <c r="AK24">
        <v>48.983400000000003</v>
      </c>
      <c r="AL24">
        <v>22.426600000000001</v>
      </c>
      <c r="AM24">
        <v>5.0939259999999997</v>
      </c>
      <c r="AN24">
        <v>0.73841800000000002</v>
      </c>
      <c r="AO24">
        <v>17.873729999999998</v>
      </c>
      <c r="AP24">
        <v>11.125484999999999</v>
      </c>
      <c r="AQ24">
        <v>30.032730000000001</v>
      </c>
      <c r="AR24">
        <v>12.784319999999999</v>
      </c>
      <c r="AS24">
        <v>10.384944000000001</v>
      </c>
      <c r="AT24">
        <v>10.853934000000001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61.999999999999993</v>
      </c>
      <c r="BA24">
        <f t="shared" si="1"/>
        <v>1961.6395770000004</v>
      </c>
      <c r="BD24">
        <v>0</v>
      </c>
      <c r="BE24">
        <v>8.3699999999999992</v>
      </c>
      <c r="BF24">
        <v>2.2599999999999998</v>
      </c>
      <c r="BG24">
        <v>0</v>
      </c>
      <c r="BH24">
        <v>6.7</v>
      </c>
      <c r="BI24">
        <v>7.86</v>
      </c>
      <c r="BJ24">
        <v>4.09</v>
      </c>
      <c r="BK24">
        <v>3.59</v>
      </c>
      <c r="BL24">
        <v>2.5299999999999998</v>
      </c>
      <c r="BM24">
        <v>0</v>
      </c>
      <c r="BN24">
        <v>0</v>
      </c>
      <c r="BO24">
        <v>17.510000000000002</v>
      </c>
      <c r="BP24">
        <v>4.3</v>
      </c>
      <c r="BQ24">
        <v>0</v>
      </c>
      <c r="BR24">
        <v>4.3499999999999996</v>
      </c>
      <c r="BS24">
        <v>0.44</v>
      </c>
      <c r="BT24">
        <v>0</v>
      </c>
      <c r="BU24">
        <v>0</v>
      </c>
      <c r="BV24">
        <v>0</v>
      </c>
      <c r="BW24">
        <f t="shared" si="2"/>
        <v>61.999999999999993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3.8931960000000001</v>
      </c>
      <c r="K25">
        <v>103.32525200000001</v>
      </c>
      <c r="L25">
        <v>404.62450000000001</v>
      </c>
      <c r="M25">
        <v>72.375</v>
      </c>
      <c r="N25">
        <v>113.99062499999999</v>
      </c>
      <c r="O25">
        <v>119.337328</v>
      </c>
      <c r="P25">
        <v>134.43414999999999</v>
      </c>
      <c r="Q25">
        <v>11.207922999999999</v>
      </c>
      <c r="R25">
        <v>15.584887999999999</v>
      </c>
      <c r="S25">
        <v>10.367352</v>
      </c>
      <c r="T25">
        <v>0</v>
      </c>
      <c r="U25">
        <v>336.760875</v>
      </c>
      <c r="V25">
        <v>5.9686219999999999</v>
      </c>
      <c r="W25">
        <v>23.387257999999999</v>
      </c>
      <c r="X25">
        <v>120.673154</v>
      </c>
      <c r="Y25">
        <v>0</v>
      </c>
      <c r="Z25">
        <v>12.648834000000001</v>
      </c>
      <c r="AA25">
        <v>13.557632</v>
      </c>
      <c r="AB25">
        <v>25.418177</v>
      </c>
      <c r="AC25">
        <v>18.678231</v>
      </c>
      <c r="AD25">
        <v>26.387636000000001</v>
      </c>
      <c r="AE25">
        <v>47.706277</v>
      </c>
      <c r="AF25">
        <v>18.078309999999998</v>
      </c>
      <c r="AG25">
        <v>18.448098000000002</v>
      </c>
      <c r="AH25">
        <v>86.816225000000003</v>
      </c>
      <c r="AI25">
        <v>6.1422249999999998</v>
      </c>
      <c r="AJ25">
        <v>0</v>
      </c>
      <c r="AK25">
        <v>48.983400000000003</v>
      </c>
      <c r="AL25">
        <v>22.426600000000001</v>
      </c>
      <c r="AM25">
        <v>10.187851999999999</v>
      </c>
      <c r="AN25">
        <v>0.73841800000000002</v>
      </c>
      <c r="AO25">
        <v>17.873729999999998</v>
      </c>
      <c r="AP25">
        <v>11.125484999999999</v>
      </c>
      <c r="AQ25">
        <v>45.049095000000001</v>
      </c>
      <c r="AR25">
        <v>12.784319999999999</v>
      </c>
      <c r="AS25">
        <v>10.384944000000001</v>
      </c>
      <c r="AT25">
        <v>10.853934000000001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62.059999999999995</v>
      </c>
      <c r="BA25">
        <f t="shared" si="1"/>
        <v>2002.2795460000004</v>
      </c>
      <c r="BD25">
        <v>0</v>
      </c>
      <c r="BE25">
        <v>8.3699999999999992</v>
      </c>
      <c r="BF25">
        <v>2.3199999999999998</v>
      </c>
      <c r="BG25">
        <v>0</v>
      </c>
      <c r="BH25">
        <v>6.7</v>
      </c>
      <c r="BI25">
        <v>7.86</v>
      </c>
      <c r="BJ25">
        <v>4.09</v>
      </c>
      <c r="BK25">
        <v>3.59</v>
      </c>
      <c r="BL25">
        <v>2.5299999999999998</v>
      </c>
      <c r="BM25">
        <v>0</v>
      </c>
      <c r="BN25">
        <v>0</v>
      </c>
      <c r="BO25">
        <v>17.510000000000002</v>
      </c>
      <c r="BP25">
        <v>4.3</v>
      </c>
      <c r="BQ25">
        <v>0</v>
      </c>
      <c r="BR25">
        <v>4.3499999999999996</v>
      </c>
      <c r="BS25">
        <v>0.44</v>
      </c>
      <c r="BT25">
        <v>0</v>
      </c>
      <c r="BU25">
        <v>0</v>
      </c>
      <c r="BV25">
        <v>0</v>
      </c>
      <c r="BW25">
        <f t="shared" si="2"/>
        <v>62.059999999999995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3.8931960000000001</v>
      </c>
      <c r="K26">
        <v>103.32525200000001</v>
      </c>
      <c r="L26">
        <v>404.62450000000001</v>
      </c>
      <c r="M26">
        <v>72.375</v>
      </c>
      <c r="N26">
        <v>113.99062499999999</v>
      </c>
      <c r="O26">
        <v>119.337328</v>
      </c>
      <c r="P26">
        <v>134.43414999999999</v>
      </c>
      <c r="Q26">
        <v>11.207922999999999</v>
      </c>
      <c r="R26">
        <v>15.584887999999999</v>
      </c>
      <c r="S26">
        <v>10.367352</v>
      </c>
      <c r="T26">
        <v>0</v>
      </c>
      <c r="U26">
        <v>336.760875</v>
      </c>
      <c r="V26">
        <v>5.9686219999999999</v>
      </c>
      <c r="W26">
        <v>23.387257999999999</v>
      </c>
      <c r="X26">
        <v>120.673154</v>
      </c>
      <c r="Y26">
        <v>0</v>
      </c>
      <c r="Z26">
        <v>12.648834000000001</v>
      </c>
      <c r="AA26">
        <v>13.557632</v>
      </c>
      <c r="AB26">
        <v>25.418177</v>
      </c>
      <c r="AC26">
        <v>18.678231</v>
      </c>
      <c r="AD26">
        <v>26.387636000000001</v>
      </c>
      <c r="AE26">
        <v>47.706277</v>
      </c>
      <c r="AF26">
        <v>18.078309999999998</v>
      </c>
      <c r="AG26">
        <v>18.448098000000002</v>
      </c>
      <c r="AH26">
        <v>112.861092</v>
      </c>
      <c r="AI26">
        <v>11.056005000000001</v>
      </c>
      <c r="AJ26">
        <v>0</v>
      </c>
      <c r="AK26">
        <v>48.983400000000003</v>
      </c>
      <c r="AL26">
        <v>22.426600000000001</v>
      </c>
      <c r="AM26">
        <v>15.189162</v>
      </c>
      <c r="AN26">
        <v>0.73841800000000002</v>
      </c>
      <c r="AO26">
        <v>17.873729999999998</v>
      </c>
      <c r="AP26">
        <v>11.125484999999999</v>
      </c>
      <c r="AQ26">
        <v>45.049095000000001</v>
      </c>
      <c r="AR26">
        <v>12.784319999999999</v>
      </c>
      <c r="AS26">
        <v>10.384944000000001</v>
      </c>
      <c r="AT26">
        <v>10.853934000000001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62.190000000000005</v>
      </c>
      <c r="BA26">
        <f t="shared" si="1"/>
        <v>2038.3695030000003</v>
      </c>
      <c r="BD26">
        <v>0</v>
      </c>
      <c r="BE26">
        <v>8.3699999999999992</v>
      </c>
      <c r="BF26">
        <v>2.3199999999999998</v>
      </c>
      <c r="BG26">
        <v>0</v>
      </c>
      <c r="BH26">
        <v>6.7</v>
      </c>
      <c r="BI26">
        <v>7.86</v>
      </c>
      <c r="BJ26">
        <v>4.09</v>
      </c>
      <c r="BK26">
        <v>3.66</v>
      </c>
      <c r="BL26">
        <v>2.59</v>
      </c>
      <c r="BM26">
        <v>0</v>
      </c>
      <c r="BN26">
        <v>0</v>
      </c>
      <c r="BO26">
        <v>17.510000000000002</v>
      </c>
      <c r="BP26">
        <v>4.3</v>
      </c>
      <c r="BQ26">
        <v>0</v>
      </c>
      <c r="BR26">
        <v>4.3499999999999996</v>
      </c>
      <c r="BS26">
        <v>0.44</v>
      </c>
      <c r="BT26">
        <v>0</v>
      </c>
      <c r="BU26">
        <v>0</v>
      </c>
      <c r="BV26">
        <v>0</v>
      </c>
      <c r="BW26">
        <f t="shared" si="2"/>
        <v>62.190000000000005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4.867267</v>
      </c>
      <c r="K27">
        <v>103.32525200000001</v>
      </c>
      <c r="L27">
        <v>331.28449999999998</v>
      </c>
      <c r="M27">
        <v>72.375</v>
      </c>
      <c r="N27">
        <v>113.99062499999999</v>
      </c>
      <c r="O27">
        <v>119.337328</v>
      </c>
      <c r="P27">
        <v>134.43414999999999</v>
      </c>
      <c r="Q27">
        <v>11.207922999999999</v>
      </c>
      <c r="R27">
        <v>15.584887999999999</v>
      </c>
      <c r="S27">
        <v>10.367352</v>
      </c>
      <c r="T27">
        <v>0</v>
      </c>
      <c r="U27">
        <v>336.760875</v>
      </c>
      <c r="V27">
        <v>5.9686219999999999</v>
      </c>
      <c r="W27">
        <v>23.387257999999999</v>
      </c>
      <c r="X27">
        <v>142.35257799999999</v>
      </c>
      <c r="Y27">
        <v>0</v>
      </c>
      <c r="Z27">
        <v>12.648834000000001</v>
      </c>
      <c r="AA27">
        <v>27.115265000000001</v>
      </c>
      <c r="AB27">
        <v>12.606180999999999</v>
      </c>
      <c r="AC27">
        <v>9.3391160000000006</v>
      </c>
      <c r="AD27">
        <v>35.265098999999999</v>
      </c>
      <c r="AE27">
        <v>47.706277</v>
      </c>
      <c r="AF27">
        <v>18.078309999999998</v>
      </c>
      <c r="AG27">
        <v>18.448098000000002</v>
      </c>
      <c r="AH27">
        <v>135.433311</v>
      </c>
      <c r="AI27">
        <v>47.172288000000002</v>
      </c>
      <c r="AJ27">
        <v>0</v>
      </c>
      <c r="AK27">
        <v>48.983400000000003</v>
      </c>
      <c r="AL27">
        <v>56.066499999999998</v>
      </c>
      <c r="AM27">
        <v>15.189162</v>
      </c>
      <c r="AN27">
        <v>0.73841800000000002</v>
      </c>
      <c r="AO27">
        <v>17.873729999999998</v>
      </c>
      <c r="AP27">
        <v>11.125484999999999</v>
      </c>
      <c r="AQ27">
        <v>45.049095000000001</v>
      </c>
      <c r="AR27">
        <v>51.137279999999997</v>
      </c>
      <c r="AS27">
        <v>31.025020000000001</v>
      </c>
      <c r="AT27">
        <v>10.853934000000001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62.190000000000005</v>
      </c>
      <c r="BA27">
        <f t="shared" si="1"/>
        <v>2139.2884210000002</v>
      </c>
      <c r="BD27">
        <v>0</v>
      </c>
      <c r="BE27">
        <v>8.3699999999999992</v>
      </c>
      <c r="BF27">
        <v>2.3199999999999998</v>
      </c>
      <c r="BG27">
        <v>0</v>
      </c>
      <c r="BH27">
        <v>6.7</v>
      </c>
      <c r="BI27">
        <v>7.86</v>
      </c>
      <c r="BJ27">
        <v>4.09</v>
      </c>
      <c r="BK27">
        <v>3.66</v>
      </c>
      <c r="BL27">
        <v>2.59</v>
      </c>
      <c r="BM27">
        <v>0</v>
      </c>
      <c r="BN27">
        <v>0</v>
      </c>
      <c r="BO27">
        <v>17.510000000000002</v>
      </c>
      <c r="BP27">
        <v>4.3</v>
      </c>
      <c r="BQ27">
        <v>0</v>
      </c>
      <c r="BR27">
        <v>4.3499999999999996</v>
      </c>
      <c r="BS27">
        <v>0.44</v>
      </c>
      <c r="BT27">
        <v>0</v>
      </c>
      <c r="BU27">
        <v>0</v>
      </c>
      <c r="BV27">
        <v>0</v>
      </c>
      <c r="BW27">
        <f t="shared" si="2"/>
        <v>62.190000000000005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4.867267</v>
      </c>
      <c r="K28">
        <v>103.32525200000001</v>
      </c>
      <c r="L28">
        <v>331.28449999999998</v>
      </c>
      <c r="M28">
        <v>72.375</v>
      </c>
      <c r="N28">
        <v>113.99062499999999</v>
      </c>
      <c r="O28">
        <v>119.337328</v>
      </c>
      <c r="P28">
        <v>134.43414999999999</v>
      </c>
      <c r="Q28">
        <v>11.207922999999999</v>
      </c>
      <c r="R28">
        <v>15.584887999999999</v>
      </c>
      <c r="S28">
        <v>10.367352</v>
      </c>
      <c r="T28">
        <v>0</v>
      </c>
      <c r="U28">
        <v>336.760875</v>
      </c>
      <c r="V28">
        <v>5.9686219999999999</v>
      </c>
      <c r="W28">
        <v>23.387257999999999</v>
      </c>
      <c r="X28">
        <v>142.35257799999999</v>
      </c>
      <c r="Y28">
        <v>0</v>
      </c>
      <c r="Z28">
        <v>12.648834000000001</v>
      </c>
      <c r="AA28">
        <v>27.115265000000001</v>
      </c>
      <c r="AB28">
        <v>12.606180999999999</v>
      </c>
      <c r="AC28">
        <v>9.3391160000000006</v>
      </c>
      <c r="AD28">
        <v>35.265098999999999</v>
      </c>
      <c r="AE28">
        <v>47.706277</v>
      </c>
      <c r="AF28">
        <v>18.078309999999998</v>
      </c>
      <c r="AG28">
        <v>18.448098000000002</v>
      </c>
      <c r="AH28">
        <v>135.433311</v>
      </c>
      <c r="AI28">
        <v>47.172288000000002</v>
      </c>
      <c r="AJ28">
        <v>0</v>
      </c>
      <c r="AK28">
        <v>48.983400000000003</v>
      </c>
      <c r="AL28">
        <v>77.371769999999998</v>
      </c>
      <c r="AM28">
        <v>15.189162</v>
      </c>
      <c r="AN28">
        <v>0.73841800000000002</v>
      </c>
      <c r="AO28">
        <v>17.873729999999998</v>
      </c>
      <c r="AP28">
        <v>11.125484999999999</v>
      </c>
      <c r="AQ28">
        <v>45.049095000000001</v>
      </c>
      <c r="AR28">
        <v>51.137279999999997</v>
      </c>
      <c r="AS28">
        <v>31.025020000000001</v>
      </c>
      <c r="AT28">
        <v>10.853934000000001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62.190000000000005</v>
      </c>
      <c r="BA28">
        <f t="shared" si="1"/>
        <v>2160.5936910000005</v>
      </c>
      <c r="BD28">
        <v>0</v>
      </c>
      <c r="BE28">
        <v>8.3699999999999992</v>
      </c>
      <c r="BF28">
        <v>2.3199999999999998</v>
      </c>
      <c r="BG28">
        <v>0</v>
      </c>
      <c r="BH28">
        <v>6.7</v>
      </c>
      <c r="BI28">
        <v>7.86</v>
      </c>
      <c r="BJ28">
        <v>4.09</v>
      </c>
      <c r="BK28">
        <v>3.66</v>
      </c>
      <c r="BL28">
        <v>2.59</v>
      </c>
      <c r="BM28">
        <v>0</v>
      </c>
      <c r="BN28">
        <v>0</v>
      </c>
      <c r="BO28">
        <v>17.510000000000002</v>
      </c>
      <c r="BP28">
        <v>4.3</v>
      </c>
      <c r="BQ28">
        <v>0</v>
      </c>
      <c r="BR28">
        <v>4.3499999999999996</v>
      </c>
      <c r="BS28">
        <v>0.44</v>
      </c>
      <c r="BT28">
        <v>0</v>
      </c>
      <c r="BU28">
        <v>0</v>
      </c>
      <c r="BV28">
        <v>0</v>
      </c>
      <c r="BW28">
        <f t="shared" si="2"/>
        <v>62.190000000000005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4.867267</v>
      </c>
      <c r="K29">
        <v>103.32525200000001</v>
      </c>
      <c r="L29">
        <v>336.59394300000002</v>
      </c>
      <c r="M29">
        <v>72.375</v>
      </c>
      <c r="N29">
        <v>113.99062499999999</v>
      </c>
      <c r="O29">
        <v>119.337328</v>
      </c>
      <c r="P29">
        <v>134.43414999999999</v>
      </c>
      <c r="Q29">
        <v>11.207922999999999</v>
      </c>
      <c r="R29">
        <v>15.584887999999999</v>
      </c>
      <c r="S29">
        <v>10.367352</v>
      </c>
      <c r="T29">
        <v>0</v>
      </c>
      <c r="U29">
        <v>336.760875</v>
      </c>
      <c r="V29">
        <v>5.9686219999999999</v>
      </c>
      <c r="W29">
        <v>23.387257999999999</v>
      </c>
      <c r="X29">
        <v>94.308678</v>
      </c>
      <c r="Y29">
        <v>0</v>
      </c>
      <c r="Z29">
        <v>12.648834000000001</v>
      </c>
      <c r="AA29">
        <v>27.115265000000001</v>
      </c>
      <c r="AB29">
        <v>12.606180999999999</v>
      </c>
      <c r="AC29">
        <v>9.3391160000000006</v>
      </c>
      <c r="AD29">
        <v>35.265098999999999</v>
      </c>
      <c r="AE29">
        <v>47.706277</v>
      </c>
      <c r="AF29">
        <v>18.078309999999998</v>
      </c>
      <c r="AG29">
        <v>18.448098000000002</v>
      </c>
      <c r="AH29">
        <v>135.433311</v>
      </c>
      <c r="AI29">
        <v>47.172288000000002</v>
      </c>
      <c r="AJ29">
        <v>0</v>
      </c>
      <c r="AK29">
        <v>48.983400000000003</v>
      </c>
      <c r="AL29">
        <v>77.371769999999998</v>
      </c>
      <c r="AM29">
        <v>15.189162</v>
      </c>
      <c r="AN29">
        <v>0.73841800000000002</v>
      </c>
      <c r="AO29">
        <v>17.873729999999998</v>
      </c>
      <c r="AP29">
        <v>11.125484999999999</v>
      </c>
      <c r="AQ29">
        <v>45.049095000000001</v>
      </c>
      <c r="AR29">
        <v>10.653600000000001</v>
      </c>
      <c r="AS29">
        <v>31.025020000000001</v>
      </c>
      <c r="AT29">
        <v>10.853934000000001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61.32</v>
      </c>
      <c r="BA29">
        <f t="shared" si="1"/>
        <v>2076.5055540000008</v>
      </c>
      <c r="BD29">
        <v>0</v>
      </c>
      <c r="BE29">
        <v>8.3699999999999992</v>
      </c>
      <c r="BF29">
        <v>2.3199999999999998</v>
      </c>
      <c r="BG29">
        <v>0</v>
      </c>
      <c r="BH29">
        <v>6.7</v>
      </c>
      <c r="BI29">
        <v>6.99</v>
      </c>
      <c r="BJ29">
        <v>4.09</v>
      </c>
      <c r="BK29">
        <v>3.66</v>
      </c>
      <c r="BL29">
        <v>2.59</v>
      </c>
      <c r="BM29">
        <v>0</v>
      </c>
      <c r="BN29">
        <v>0</v>
      </c>
      <c r="BO29">
        <v>17.510000000000002</v>
      </c>
      <c r="BP29">
        <v>4.3</v>
      </c>
      <c r="BQ29">
        <v>0</v>
      </c>
      <c r="BR29">
        <v>4.3499999999999996</v>
      </c>
      <c r="BS29">
        <v>0.44</v>
      </c>
      <c r="BT29">
        <v>0</v>
      </c>
      <c r="BU29">
        <v>0</v>
      </c>
      <c r="BV29">
        <v>0</v>
      </c>
      <c r="BW29">
        <f t="shared" si="2"/>
        <v>61.32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4.867267</v>
      </c>
      <c r="K30">
        <v>103.32525200000001</v>
      </c>
      <c r="L30">
        <v>336.59394300000002</v>
      </c>
      <c r="M30">
        <v>72.375</v>
      </c>
      <c r="N30">
        <v>113.99062499999999</v>
      </c>
      <c r="O30">
        <v>119.337328</v>
      </c>
      <c r="P30">
        <v>134.43414999999999</v>
      </c>
      <c r="Q30">
        <v>11.207922999999999</v>
      </c>
      <c r="R30">
        <v>15.584887999999999</v>
      </c>
      <c r="S30">
        <v>10.367352</v>
      </c>
      <c r="T30">
        <v>0</v>
      </c>
      <c r="U30">
        <v>336.760875</v>
      </c>
      <c r="V30">
        <v>5.9686219999999999</v>
      </c>
      <c r="W30">
        <v>23.387257999999999</v>
      </c>
      <c r="X30">
        <v>94.308678</v>
      </c>
      <c r="Y30">
        <v>0</v>
      </c>
      <c r="Z30">
        <v>12.648834000000001</v>
      </c>
      <c r="AA30">
        <v>27.115265000000001</v>
      </c>
      <c r="AB30">
        <v>12.606180999999999</v>
      </c>
      <c r="AC30">
        <v>9.3391160000000006</v>
      </c>
      <c r="AD30">
        <v>35.265098999999999</v>
      </c>
      <c r="AE30">
        <v>47.706277</v>
      </c>
      <c r="AF30">
        <v>18.078309999999998</v>
      </c>
      <c r="AG30">
        <v>18.448098000000002</v>
      </c>
      <c r="AH30">
        <v>135.433311</v>
      </c>
      <c r="AI30">
        <v>47.172288000000002</v>
      </c>
      <c r="AJ30">
        <v>0</v>
      </c>
      <c r="AK30">
        <v>48.983400000000003</v>
      </c>
      <c r="AL30">
        <v>77.371769999999998</v>
      </c>
      <c r="AM30">
        <v>15.189162</v>
      </c>
      <c r="AN30">
        <v>0.73841800000000002</v>
      </c>
      <c r="AO30">
        <v>17.873729999999998</v>
      </c>
      <c r="AP30">
        <v>11.125484999999999</v>
      </c>
      <c r="AQ30">
        <v>45.049095000000001</v>
      </c>
      <c r="AR30">
        <v>10.653600000000001</v>
      </c>
      <c r="AS30">
        <v>31.025020000000001</v>
      </c>
      <c r="AT30">
        <v>10.853934000000001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60.21</v>
      </c>
      <c r="BA30">
        <f t="shared" si="1"/>
        <v>2075.3955540000006</v>
      </c>
      <c r="BD30">
        <v>0</v>
      </c>
      <c r="BE30">
        <v>8.3699999999999992</v>
      </c>
      <c r="BF30">
        <v>2.3199999999999998</v>
      </c>
      <c r="BG30">
        <v>0</v>
      </c>
      <c r="BH30">
        <v>6.7</v>
      </c>
      <c r="BI30">
        <v>5.88</v>
      </c>
      <c r="BJ30">
        <v>4.09</v>
      </c>
      <c r="BK30">
        <v>3.66</v>
      </c>
      <c r="BL30">
        <v>2.59</v>
      </c>
      <c r="BM30">
        <v>0</v>
      </c>
      <c r="BN30">
        <v>0</v>
      </c>
      <c r="BO30">
        <v>17.510000000000002</v>
      </c>
      <c r="BP30">
        <v>4.3</v>
      </c>
      <c r="BQ30">
        <v>0</v>
      </c>
      <c r="BR30">
        <v>4.3499999999999996</v>
      </c>
      <c r="BS30">
        <v>0.44</v>
      </c>
      <c r="BT30">
        <v>0</v>
      </c>
      <c r="BU30">
        <v>0</v>
      </c>
      <c r="BV30">
        <v>0</v>
      </c>
      <c r="BW30">
        <f t="shared" si="2"/>
        <v>60.21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5.8413380000000004</v>
      </c>
      <c r="K31">
        <v>113.35153</v>
      </c>
      <c r="L31">
        <v>336.59394300000002</v>
      </c>
      <c r="M31">
        <v>72.375</v>
      </c>
      <c r="N31">
        <v>113.99062499999999</v>
      </c>
      <c r="O31">
        <v>119.337328</v>
      </c>
      <c r="P31">
        <v>134.43414999999999</v>
      </c>
      <c r="Q31">
        <v>11.320022</v>
      </c>
      <c r="R31">
        <v>17.046880999999999</v>
      </c>
      <c r="S31">
        <v>11.182416999999999</v>
      </c>
      <c r="T31">
        <v>0</v>
      </c>
      <c r="U31">
        <v>336.760875</v>
      </c>
      <c r="V31">
        <v>5.9686219999999999</v>
      </c>
      <c r="W31">
        <v>23.387257999999999</v>
      </c>
      <c r="X31">
        <v>94.308678</v>
      </c>
      <c r="Y31">
        <v>0</v>
      </c>
      <c r="Z31">
        <v>12.648834000000001</v>
      </c>
      <c r="AA31">
        <v>27.115265000000001</v>
      </c>
      <c r="AB31">
        <v>12.606180999999999</v>
      </c>
      <c r="AC31">
        <v>9.3391160000000006</v>
      </c>
      <c r="AD31">
        <v>35.265098999999999</v>
      </c>
      <c r="AE31">
        <v>47.706277</v>
      </c>
      <c r="AF31">
        <v>18.078309999999998</v>
      </c>
      <c r="AG31">
        <v>18.448098000000002</v>
      </c>
      <c r="AH31">
        <v>135.433311</v>
      </c>
      <c r="AI31">
        <v>47.172288000000002</v>
      </c>
      <c r="AJ31">
        <v>0</v>
      </c>
      <c r="AK31">
        <v>48.983400000000003</v>
      </c>
      <c r="AL31">
        <v>77.371769999999998</v>
      </c>
      <c r="AM31">
        <v>10.187851999999999</v>
      </c>
      <c r="AN31">
        <v>0.73841800000000002</v>
      </c>
      <c r="AO31">
        <v>17.873729999999998</v>
      </c>
      <c r="AP31">
        <v>11.125484999999999</v>
      </c>
      <c r="AQ31">
        <v>45.049095000000001</v>
      </c>
      <c r="AR31">
        <v>10.653600000000001</v>
      </c>
      <c r="AS31">
        <v>11.034003</v>
      </c>
      <c r="AT31">
        <v>10.853934000000001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59.499999999999993</v>
      </c>
      <c r="BA31">
        <f t="shared" si="1"/>
        <v>2063.0827330000006</v>
      </c>
      <c r="BD31">
        <v>0</v>
      </c>
      <c r="BE31">
        <v>8.3699999999999992</v>
      </c>
      <c r="BF31">
        <v>2.3199999999999998</v>
      </c>
      <c r="BG31">
        <v>0</v>
      </c>
      <c r="BH31">
        <v>6.7</v>
      </c>
      <c r="BI31">
        <v>5.25</v>
      </c>
      <c r="BJ31">
        <v>4.09</v>
      </c>
      <c r="BK31">
        <v>3.62</v>
      </c>
      <c r="BL31">
        <v>2.5499999999999998</v>
      </c>
      <c r="BM31">
        <v>0</v>
      </c>
      <c r="BN31">
        <v>0</v>
      </c>
      <c r="BO31">
        <v>17.510000000000002</v>
      </c>
      <c r="BP31">
        <v>4.3</v>
      </c>
      <c r="BQ31">
        <v>0</v>
      </c>
      <c r="BR31">
        <v>4.3499999999999996</v>
      </c>
      <c r="BS31">
        <v>0.44</v>
      </c>
      <c r="BT31">
        <v>0</v>
      </c>
      <c r="BU31">
        <v>0</v>
      </c>
      <c r="BV31">
        <v>0</v>
      </c>
      <c r="BW31">
        <f t="shared" si="2"/>
        <v>59.499999999999993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5.8413380000000004</v>
      </c>
      <c r="K32">
        <v>113.35153</v>
      </c>
      <c r="L32">
        <v>336.59394300000002</v>
      </c>
      <c r="M32">
        <v>72.375</v>
      </c>
      <c r="N32">
        <v>113.99062499999999</v>
      </c>
      <c r="O32">
        <v>119.337328</v>
      </c>
      <c r="P32">
        <v>134.43414999999999</v>
      </c>
      <c r="Q32">
        <v>11.320022</v>
      </c>
      <c r="R32">
        <v>17.046880999999999</v>
      </c>
      <c r="S32">
        <v>11.182416999999999</v>
      </c>
      <c r="T32">
        <v>0</v>
      </c>
      <c r="U32">
        <v>336.760875</v>
      </c>
      <c r="V32">
        <v>5.9686219999999999</v>
      </c>
      <c r="W32">
        <v>23.387257999999999</v>
      </c>
      <c r="X32">
        <v>94.308678</v>
      </c>
      <c r="Y32">
        <v>0</v>
      </c>
      <c r="Z32">
        <v>12.648834000000001</v>
      </c>
      <c r="AA32">
        <v>27.115265000000001</v>
      </c>
      <c r="AB32">
        <v>12.606180999999999</v>
      </c>
      <c r="AC32">
        <v>9.3391160000000006</v>
      </c>
      <c r="AD32">
        <v>35.265098999999999</v>
      </c>
      <c r="AE32">
        <v>47.706277</v>
      </c>
      <c r="AF32">
        <v>18.078309999999998</v>
      </c>
      <c r="AG32">
        <v>18.448098000000002</v>
      </c>
      <c r="AH32">
        <v>135.433311</v>
      </c>
      <c r="AI32">
        <v>47.172288000000002</v>
      </c>
      <c r="AJ32">
        <v>0</v>
      </c>
      <c r="AK32">
        <v>48.983400000000003</v>
      </c>
      <c r="AL32">
        <v>77.371769999999998</v>
      </c>
      <c r="AM32">
        <v>10.187851999999999</v>
      </c>
      <c r="AN32">
        <v>0.73841800000000002</v>
      </c>
      <c r="AO32">
        <v>17.873729999999998</v>
      </c>
      <c r="AP32">
        <v>11.125484999999999</v>
      </c>
      <c r="AQ32">
        <v>45.049095000000001</v>
      </c>
      <c r="AR32">
        <v>10.653600000000001</v>
      </c>
      <c r="AS32">
        <v>10.384944000000001</v>
      </c>
      <c r="AT32">
        <v>10.853934000000001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59.499999999999993</v>
      </c>
      <c r="BA32">
        <f t="shared" si="1"/>
        <v>2062.4336740000003</v>
      </c>
      <c r="BD32">
        <v>0</v>
      </c>
      <c r="BE32">
        <v>8.3699999999999992</v>
      </c>
      <c r="BF32">
        <v>2.3199999999999998</v>
      </c>
      <c r="BG32">
        <v>0</v>
      </c>
      <c r="BH32">
        <v>6.7</v>
      </c>
      <c r="BI32">
        <v>5.25</v>
      </c>
      <c r="BJ32">
        <v>4.09</v>
      </c>
      <c r="BK32">
        <v>3.62</v>
      </c>
      <c r="BL32">
        <v>2.5499999999999998</v>
      </c>
      <c r="BM32">
        <v>0</v>
      </c>
      <c r="BN32">
        <v>0</v>
      </c>
      <c r="BO32">
        <v>17.510000000000002</v>
      </c>
      <c r="BP32">
        <v>4.3</v>
      </c>
      <c r="BQ32">
        <v>0</v>
      </c>
      <c r="BR32">
        <v>4.3499999999999996</v>
      </c>
      <c r="BS32">
        <v>0.44</v>
      </c>
      <c r="BT32">
        <v>0</v>
      </c>
      <c r="BU32">
        <v>0</v>
      </c>
      <c r="BV32">
        <v>0</v>
      </c>
      <c r="BW32">
        <f t="shared" si="2"/>
        <v>59.499999999999993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5.8413380000000004</v>
      </c>
      <c r="K33">
        <v>113.633877</v>
      </c>
      <c r="L33">
        <v>346.65957500000002</v>
      </c>
      <c r="M33">
        <v>72.375</v>
      </c>
      <c r="N33">
        <v>113.99062499999999</v>
      </c>
      <c r="O33">
        <v>119.337328</v>
      </c>
      <c r="P33">
        <v>134.43414999999999</v>
      </c>
      <c r="Q33">
        <v>11.051451</v>
      </c>
      <c r="R33">
        <v>11.496577</v>
      </c>
      <c r="S33">
        <v>8.5463489999999993</v>
      </c>
      <c r="T33">
        <v>0</v>
      </c>
      <c r="U33">
        <v>336.760875</v>
      </c>
      <c r="V33">
        <v>1.93</v>
      </c>
      <c r="W33">
        <v>13.51</v>
      </c>
      <c r="X33">
        <v>115.08676800000001</v>
      </c>
      <c r="Y33">
        <v>0</v>
      </c>
      <c r="Z33">
        <v>12.648834000000001</v>
      </c>
      <c r="AA33">
        <v>27.115265000000001</v>
      </c>
      <c r="AB33">
        <v>12.606180999999999</v>
      </c>
      <c r="AC33">
        <v>9.3391160000000006</v>
      </c>
      <c r="AD33">
        <v>26.387636000000001</v>
      </c>
      <c r="AE33">
        <v>47.706277</v>
      </c>
      <c r="AF33">
        <v>18.078309999999998</v>
      </c>
      <c r="AG33">
        <v>18.448098000000002</v>
      </c>
      <c r="AH33">
        <v>135.433311</v>
      </c>
      <c r="AI33">
        <v>13.512895</v>
      </c>
      <c r="AJ33">
        <v>0</v>
      </c>
      <c r="AK33">
        <v>48.983400000000003</v>
      </c>
      <c r="AL33">
        <v>77.371769999999998</v>
      </c>
      <c r="AM33">
        <v>10.187851999999999</v>
      </c>
      <c r="AN33">
        <v>0.73841800000000002</v>
      </c>
      <c r="AO33">
        <v>17.873729999999998</v>
      </c>
      <c r="AP33">
        <v>11.125484999999999</v>
      </c>
      <c r="AQ33">
        <v>45.049095000000001</v>
      </c>
      <c r="AR33">
        <v>10.653600000000001</v>
      </c>
      <c r="AS33">
        <v>10.384944000000001</v>
      </c>
      <c r="AT33">
        <v>10.853934000000001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59.499999999999993</v>
      </c>
      <c r="BA33">
        <f t="shared" si="1"/>
        <v>2028.6520640000006</v>
      </c>
      <c r="BD33">
        <v>0</v>
      </c>
      <c r="BE33">
        <v>8.3699999999999992</v>
      </c>
      <c r="BF33">
        <v>2.3199999999999998</v>
      </c>
      <c r="BG33">
        <v>0</v>
      </c>
      <c r="BH33">
        <v>6.7</v>
      </c>
      <c r="BI33">
        <v>5.25</v>
      </c>
      <c r="BJ33">
        <v>4.09</v>
      </c>
      <c r="BK33">
        <v>3.62</v>
      </c>
      <c r="BL33">
        <v>2.5499999999999998</v>
      </c>
      <c r="BM33">
        <v>0</v>
      </c>
      <c r="BN33">
        <v>0</v>
      </c>
      <c r="BO33">
        <v>17.510000000000002</v>
      </c>
      <c r="BP33">
        <v>4.3</v>
      </c>
      <c r="BQ33">
        <v>0</v>
      </c>
      <c r="BR33">
        <v>4.3499999999999996</v>
      </c>
      <c r="BS33">
        <v>0.44</v>
      </c>
      <c r="BT33">
        <v>0</v>
      </c>
      <c r="BU33">
        <v>0</v>
      </c>
      <c r="BV33">
        <v>0</v>
      </c>
      <c r="BW33">
        <f t="shared" si="2"/>
        <v>59.499999999999993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5.8413380000000004</v>
      </c>
      <c r="K34">
        <v>113.633877</v>
      </c>
      <c r="L34">
        <v>346.65957500000002</v>
      </c>
      <c r="M34">
        <v>72.375</v>
      </c>
      <c r="N34">
        <v>113.99062499999999</v>
      </c>
      <c r="O34">
        <v>119.337328</v>
      </c>
      <c r="P34">
        <v>134.43414999999999</v>
      </c>
      <c r="Q34">
        <v>11.051451</v>
      </c>
      <c r="R34">
        <v>11.496577</v>
      </c>
      <c r="S34">
        <v>8.5463489999999993</v>
      </c>
      <c r="T34">
        <v>0</v>
      </c>
      <c r="U34">
        <v>336.760875</v>
      </c>
      <c r="V34">
        <v>1.93</v>
      </c>
      <c r="W34">
        <v>13.51</v>
      </c>
      <c r="X34">
        <v>115.08676800000001</v>
      </c>
      <c r="Y34">
        <v>0</v>
      </c>
      <c r="Z34">
        <v>12.648834000000001</v>
      </c>
      <c r="AA34">
        <v>27.115265000000001</v>
      </c>
      <c r="AB34">
        <v>12.606180999999999</v>
      </c>
      <c r="AC34">
        <v>9.3391160000000006</v>
      </c>
      <c r="AD34">
        <v>26.387636000000001</v>
      </c>
      <c r="AE34">
        <v>47.706277</v>
      </c>
      <c r="AF34">
        <v>18.078309999999998</v>
      </c>
      <c r="AG34">
        <v>18.448098000000002</v>
      </c>
      <c r="AH34">
        <v>112.861092</v>
      </c>
      <c r="AI34">
        <v>3.0711119999999998</v>
      </c>
      <c r="AJ34">
        <v>0</v>
      </c>
      <c r="AK34">
        <v>48.983400000000003</v>
      </c>
      <c r="AL34">
        <v>56.066499999999998</v>
      </c>
      <c r="AM34">
        <v>5.0939259999999997</v>
      </c>
      <c r="AN34">
        <v>0.73841800000000002</v>
      </c>
      <c r="AO34">
        <v>17.873729999999998</v>
      </c>
      <c r="AP34">
        <v>11.125484999999999</v>
      </c>
      <c r="AQ34">
        <v>45.049095000000001</v>
      </c>
      <c r="AR34">
        <v>10.653600000000001</v>
      </c>
      <c r="AS34">
        <v>10.384944000000001</v>
      </c>
      <c r="AT34">
        <v>10.853934000000001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59.499999999999993</v>
      </c>
      <c r="BA34">
        <f t="shared" si="1"/>
        <v>1969.2388660000006</v>
      </c>
      <c r="BD34">
        <v>0</v>
      </c>
      <c r="BE34">
        <v>8.3699999999999992</v>
      </c>
      <c r="BF34">
        <v>2.3199999999999998</v>
      </c>
      <c r="BG34">
        <v>0</v>
      </c>
      <c r="BH34">
        <v>6.7</v>
      </c>
      <c r="BI34">
        <v>5.25</v>
      </c>
      <c r="BJ34">
        <v>4.09</v>
      </c>
      <c r="BK34">
        <v>3.62</v>
      </c>
      <c r="BL34">
        <v>2.5499999999999998</v>
      </c>
      <c r="BM34">
        <v>0</v>
      </c>
      <c r="BN34">
        <v>0</v>
      </c>
      <c r="BO34">
        <v>17.510000000000002</v>
      </c>
      <c r="BP34">
        <v>4.3</v>
      </c>
      <c r="BQ34">
        <v>0</v>
      </c>
      <c r="BR34">
        <v>4.3499999999999996</v>
      </c>
      <c r="BS34">
        <v>0.44</v>
      </c>
      <c r="BT34">
        <v>0</v>
      </c>
      <c r="BU34">
        <v>0</v>
      </c>
      <c r="BV34">
        <v>0</v>
      </c>
      <c r="BW34">
        <f t="shared" si="2"/>
        <v>59.499999999999993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5.8413380000000004</v>
      </c>
      <c r="K35">
        <v>113.633877</v>
      </c>
      <c r="L35">
        <v>346.65957500000002</v>
      </c>
      <c r="M35">
        <v>72.375</v>
      </c>
      <c r="N35">
        <v>113.99062499999999</v>
      </c>
      <c r="O35">
        <v>119.337328</v>
      </c>
      <c r="P35">
        <v>134.43414999999999</v>
      </c>
      <c r="Q35">
        <v>11.272898</v>
      </c>
      <c r="R35">
        <v>17.533339999999999</v>
      </c>
      <c r="S35">
        <v>11.928407</v>
      </c>
      <c r="T35">
        <v>0</v>
      </c>
      <c r="U35">
        <v>336.760875</v>
      </c>
      <c r="V35">
        <v>1.93</v>
      </c>
      <c r="W35">
        <v>13.51</v>
      </c>
      <c r="X35">
        <v>115.08676800000001</v>
      </c>
      <c r="Y35">
        <v>0</v>
      </c>
      <c r="Z35">
        <v>12.648834000000001</v>
      </c>
      <c r="AA35">
        <v>27.115265000000001</v>
      </c>
      <c r="AB35">
        <v>12.606180999999999</v>
      </c>
      <c r="AC35">
        <v>9.3391160000000006</v>
      </c>
      <c r="AD35">
        <v>26.387636000000001</v>
      </c>
      <c r="AE35">
        <v>47.706277</v>
      </c>
      <c r="AF35">
        <v>18.078309999999998</v>
      </c>
      <c r="AG35">
        <v>18.448098000000002</v>
      </c>
      <c r="AH35">
        <v>95.954774999999998</v>
      </c>
      <c r="AI35">
        <v>3.0711119999999998</v>
      </c>
      <c r="AJ35">
        <v>0</v>
      </c>
      <c r="AK35">
        <v>48.983400000000003</v>
      </c>
      <c r="AL35">
        <v>33.639899999999997</v>
      </c>
      <c r="AM35">
        <v>5.0939259999999997</v>
      </c>
      <c r="AN35">
        <v>0.73841800000000002</v>
      </c>
      <c r="AO35">
        <v>17.873729999999998</v>
      </c>
      <c r="AP35">
        <v>11.125484999999999</v>
      </c>
      <c r="AQ35">
        <v>45.049095000000001</v>
      </c>
      <c r="AR35">
        <v>12.784319999999999</v>
      </c>
      <c r="AS35">
        <v>10.384944000000001</v>
      </c>
      <c r="AT35">
        <v>10.853934000000001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59.499999999999993</v>
      </c>
      <c r="BA35">
        <f t="shared" si="1"/>
        <v>1941.6769370000004</v>
      </c>
      <c r="BD35">
        <v>0</v>
      </c>
      <c r="BE35">
        <v>8.3699999999999992</v>
      </c>
      <c r="BF35">
        <v>2.3199999999999998</v>
      </c>
      <c r="BG35">
        <v>0</v>
      </c>
      <c r="BH35">
        <v>6.7</v>
      </c>
      <c r="BI35">
        <v>5.25</v>
      </c>
      <c r="BJ35">
        <v>4.09</v>
      </c>
      <c r="BK35">
        <v>3.62</v>
      </c>
      <c r="BL35">
        <v>2.5499999999999998</v>
      </c>
      <c r="BM35">
        <v>0</v>
      </c>
      <c r="BN35">
        <v>0</v>
      </c>
      <c r="BO35">
        <v>17.510000000000002</v>
      </c>
      <c r="BP35">
        <v>4.3</v>
      </c>
      <c r="BQ35">
        <v>0</v>
      </c>
      <c r="BR35">
        <v>4.3499999999999996</v>
      </c>
      <c r="BS35">
        <v>0.44</v>
      </c>
      <c r="BT35">
        <v>0</v>
      </c>
      <c r="BU35">
        <v>0</v>
      </c>
      <c r="BV35">
        <v>0</v>
      </c>
      <c r="BW35">
        <f t="shared" si="2"/>
        <v>59.499999999999993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5.8413380000000004</v>
      </c>
      <c r="K36">
        <v>113.633877</v>
      </c>
      <c r="L36">
        <v>346.65957500000002</v>
      </c>
      <c r="M36">
        <v>72.375</v>
      </c>
      <c r="N36">
        <v>113.99062499999999</v>
      </c>
      <c r="O36">
        <v>119.337328</v>
      </c>
      <c r="P36">
        <v>134.43414999999999</v>
      </c>
      <c r="Q36">
        <v>11.272898</v>
      </c>
      <c r="R36">
        <v>17.533339999999999</v>
      </c>
      <c r="S36">
        <v>11.928407</v>
      </c>
      <c r="T36">
        <v>0</v>
      </c>
      <c r="U36">
        <v>336.760875</v>
      </c>
      <c r="V36">
        <v>1.93</v>
      </c>
      <c r="W36">
        <v>13.51</v>
      </c>
      <c r="X36">
        <v>115.08676800000001</v>
      </c>
      <c r="Y36">
        <v>0</v>
      </c>
      <c r="Z36">
        <v>12.648834000000001</v>
      </c>
      <c r="AA36">
        <v>27.115265000000001</v>
      </c>
      <c r="AB36">
        <v>12.606180999999999</v>
      </c>
      <c r="AC36">
        <v>9.3391160000000006</v>
      </c>
      <c r="AD36">
        <v>26.387636000000001</v>
      </c>
      <c r="AE36">
        <v>47.706277</v>
      </c>
      <c r="AF36">
        <v>18.078309999999998</v>
      </c>
      <c r="AG36">
        <v>18.448098000000002</v>
      </c>
      <c r="AH36">
        <v>49.805098000000001</v>
      </c>
      <c r="AI36">
        <v>3.0711119999999998</v>
      </c>
      <c r="AJ36">
        <v>0</v>
      </c>
      <c r="AK36">
        <v>48.983400000000003</v>
      </c>
      <c r="AL36">
        <v>33.639899999999997</v>
      </c>
      <c r="AM36">
        <v>5.0939259999999997</v>
      </c>
      <c r="AN36">
        <v>0.73841800000000002</v>
      </c>
      <c r="AO36">
        <v>17.873729999999998</v>
      </c>
      <c r="AP36">
        <v>11.125484999999999</v>
      </c>
      <c r="AQ36">
        <v>45.049095000000001</v>
      </c>
      <c r="AR36">
        <v>12.784319999999999</v>
      </c>
      <c r="AS36">
        <v>10.384944000000001</v>
      </c>
      <c r="AT36">
        <v>10.853934000000001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59.499999999999993</v>
      </c>
      <c r="BA36">
        <f t="shared" si="1"/>
        <v>1895.5272600000005</v>
      </c>
      <c r="BD36">
        <v>0</v>
      </c>
      <c r="BE36">
        <v>8.3699999999999992</v>
      </c>
      <c r="BF36">
        <v>2.3199999999999998</v>
      </c>
      <c r="BG36">
        <v>0</v>
      </c>
      <c r="BH36">
        <v>6.7</v>
      </c>
      <c r="BI36">
        <v>5.25</v>
      </c>
      <c r="BJ36">
        <v>4.09</v>
      </c>
      <c r="BK36">
        <v>3.62</v>
      </c>
      <c r="BL36">
        <v>2.5499999999999998</v>
      </c>
      <c r="BM36">
        <v>0</v>
      </c>
      <c r="BN36">
        <v>0</v>
      </c>
      <c r="BO36">
        <v>17.510000000000002</v>
      </c>
      <c r="BP36">
        <v>4.3</v>
      </c>
      <c r="BQ36">
        <v>0</v>
      </c>
      <c r="BR36">
        <v>4.3499999999999996</v>
      </c>
      <c r="BS36">
        <v>0.44</v>
      </c>
      <c r="BT36">
        <v>0</v>
      </c>
      <c r="BU36">
        <v>0</v>
      </c>
      <c r="BV36">
        <v>0</v>
      </c>
      <c r="BW36">
        <f t="shared" si="2"/>
        <v>59.499999999999993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5.8413380000000004</v>
      </c>
      <c r="K37">
        <v>113.633877</v>
      </c>
      <c r="L37">
        <v>346.65957500000002</v>
      </c>
      <c r="M37">
        <v>72.375</v>
      </c>
      <c r="N37">
        <v>113.99062499999999</v>
      </c>
      <c r="O37">
        <v>119.337328</v>
      </c>
      <c r="P37">
        <v>134.43414999999999</v>
      </c>
      <c r="Q37">
        <v>11.272898</v>
      </c>
      <c r="R37">
        <v>17.533339999999999</v>
      </c>
      <c r="S37">
        <v>11.928407</v>
      </c>
      <c r="T37">
        <v>0</v>
      </c>
      <c r="U37">
        <v>336.760875</v>
      </c>
      <c r="V37">
        <v>1.93</v>
      </c>
      <c r="W37">
        <v>13.51</v>
      </c>
      <c r="X37">
        <v>115.08676800000001</v>
      </c>
      <c r="Y37">
        <v>0</v>
      </c>
      <c r="Z37">
        <v>12.648834000000001</v>
      </c>
      <c r="AA37">
        <v>27.115265000000001</v>
      </c>
      <c r="AB37">
        <v>12.606180999999999</v>
      </c>
      <c r="AC37">
        <v>9.3391160000000006</v>
      </c>
      <c r="AD37">
        <v>35.265098999999999</v>
      </c>
      <c r="AE37">
        <v>47.706277</v>
      </c>
      <c r="AF37">
        <v>18.078309999999998</v>
      </c>
      <c r="AG37">
        <v>18.448098000000002</v>
      </c>
      <c r="AH37">
        <v>45.692749999999997</v>
      </c>
      <c r="AI37">
        <v>3.0711119999999998</v>
      </c>
      <c r="AJ37">
        <v>0</v>
      </c>
      <c r="AK37">
        <v>48.983400000000003</v>
      </c>
      <c r="AL37">
        <v>22.426600000000001</v>
      </c>
      <c r="AM37">
        <v>5.0939259999999997</v>
      </c>
      <c r="AN37">
        <v>0.73841800000000002</v>
      </c>
      <c r="AO37">
        <v>17.873729999999998</v>
      </c>
      <c r="AP37">
        <v>11.125484999999999</v>
      </c>
      <c r="AQ37">
        <v>30.032730000000001</v>
      </c>
      <c r="AR37">
        <v>12.784319999999999</v>
      </c>
      <c r="AS37">
        <v>10.384944000000001</v>
      </c>
      <c r="AT37">
        <v>10.853934000000001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59.689999999999991</v>
      </c>
      <c r="BA37">
        <f t="shared" si="1"/>
        <v>1874.2527100000004</v>
      </c>
      <c r="BD37">
        <v>0</v>
      </c>
      <c r="BE37">
        <v>8.3699999999999992</v>
      </c>
      <c r="BF37">
        <v>2.36</v>
      </c>
      <c r="BG37">
        <v>0</v>
      </c>
      <c r="BH37">
        <v>6.7</v>
      </c>
      <c r="BI37">
        <v>5.25</v>
      </c>
      <c r="BJ37">
        <v>4.09</v>
      </c>
      <c r="BK37">
        <v>3.77</v>
      </c>
      <c r="BL37">
        <v>2.5499999999999998</v>
      </c>
      <c r="BM37">
        <v>0</v>
      </c>
      <c r="BN37">
        <v>0</v>
      </c>
      <c r="BO37">
        <v>17.510000000000002</v>
      </c>
      <c r="BP37">
        <v>4.3</v>
      </c>
      <c r="BQ37">
        <v>0</v>
      </c>
      <c r="BR37">
        <v>4.3499999999999996</v>
      </c>
      <c r="BS37">
        <v>0.44</v>
      </c>
      <c r="BT37">
        <v>0</v>
      </c>
      <c r="BU37">
        <v>0</v>
      </c>
      <c r="BV37">
        <v>0</v>
      </c>
      <c r="BW37">
        <f t="shared" si="2"/>
        <v>59.689999999999991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5.8413380000000004</v>
      </c>
      <c r="K38">
        <v>113.633877</v>
      </c>
      <c r="L38">
        <v>346.65957500000002</v>
      </c>
      <c r="M38">
        <v>72.375</v>
      </c>
      <c r="N38">
        <v>113.99062499999999</v>
      </c>
      <c r="O38">
        <v>119.337328</v>
      </c>
      <c r="P38">
        <v>134.43414999999999</v>
      </c>
      <c r="Q38">
        <v>11.272898</v>
      </c>
      <c r="R38">
        <v>17.533339999999999</v>
      </c>
      <c r="S38">
        <v>11.928407</v>
      </c>
      <c r="T38">
        <v>0</v>
      </c>
      <c r="U38">
        <v>336.760875</v>
      </c>
      <c r="V38">
        <v>1.93</v>
      </c>
      <c r="W38">
        <v>13.51</v>
      </c>
      <c r="X38">
        <v>100.81364600000001</v>
      </c>
      <c r="Y38">
        <v>0</v>
      </c>
      <c r="Z38">
        <v>12.648834000000001</v>
      </c>
      <c r="AA38">
        <v>13.557632</v>
      </c>
      <c r="AB38">
        <v>12.606180999999999</v>
      </c>
      <c r="AC38">
        <v>9.3391160000000006</v>
      </c>
      <c r="AD38">
        <v>35.265098999999999</v>
      </c>
      <c r="AE38">
        <v>47.706277</v>
      </c>
      <c r="AF38">
        <v>18.078309999999998</v>
      </c>
      <c r="AG38">
        <v>18.448098000000002</v>
      </c>
      <c r="AH38">
        <v>45.144437000000003</v>
      </c>
      <c r="AI38">
        <v>3.0711119999999998</v>
      </c>
      <c r="AJ38">
        <v>0</v>
      </c>
      <c r="AK38">
        <v>48.983400000000003</v>
      </c>
      <c r="AL38">
        <v>22.426600000000001</v>
      </c>
      <c r="AM38">
        <v>5.0939259999999997</v>
      </c>
      <c r="AN38">
        <v>0.73841800000000002</v>
      </c>
      <c r="AO38">
        <v>17.873729999999998</v>
      </c>
      <c r="AP38">
        <v>11.125484999999999</v>
      </c>
      <c r="AQ38">
        <v>30.032730000000001</v>
      </c>
      <c r="AR38">
        <v>12.784319999999999</v>
      </c>
      <c r="AS38">
        <v>10.384944000000001</v>
      </c>
      <c r="AT38">
        <v>10.853934000000001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59.689999999999991</v>
      </c>
      <c r="BA38">
        <f t="shared" si="1"/>
        <v>1845.8736420000005</v>
      </c>
      <c r="BD38">
        <v>0</v>
      </c>
      <c r="BE38">
        <v>8.3699999999999992</v>
      </c>
      <c r="BF38">
        <v>2.36</v>
      </c>
      <c r="BG38">
        <v>0</v>
      </c>
      <c r="BH38">
        <v>6.7</v>
      </c>
      <c r="BI38">
        <v>5.25</v>
      </c>
      <c r="BJ38">
        <v>4.09</v>
      </c>
      <c r="BK38">
        <v>3.77</v>
      </c>
      <c r="BL38">
        <v>2.5499999999999998</v>
      </c>
      <c r="BM38">
        <v>0</v>
      </c>
      <c r="BN38">
        <v>0</v>
      </c>
      <c r="BO38">
        <v>17.510000000000002</v>
      </c>
      <c r="BP38">
        <v>4.3</v>
      </c>
      <c r="BQ38">
        <v>0</v>
      </c>
      <c r="BR38">
        <v>4.3499999999999996</v>
      </c>
      <c r="BS38">
        <v>0.44</v>
      </c>
      <c r="BT38">
        <v>0</v>
      </c>
      <c r="BU38">
        <v>0</v>
      </c>
      <c r="BV38">
        <v>0</v>
      </c>
      <c r="BW38">
        <f t="shared" si="2"/>
        <v>59.689999999999991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5.8413380000000004</v>
      </c>
      <c r="K39">
        <v>113.104094</v>
      </c>
      <c r="L39">
        <v>336.59394300000002</v>
      </c>
      <c r="M39">
        <v>72.375</v>
      </c>
      <c r="N39">
        <v>113.99062499999999</v>
      </c>
      <c r="O39">
        <v>119.337328</v>
      </c>
      <c r="P39">
        <v>134.43414999999999</v>
      </c>
      <c r="Q39">
        <v>11.272898</v>
      </c>
      <c r="R39">
        <v>17.533339999999999</v>
      </c>
      <c r="S39">
        <v>11.928407</v>
      </c>
      <c r="T39">
        <v>0</v>
      </c>
      <c r="U39">
        <v>336.760875</v>
      </c>
      <c r="V39">
        <v>1.93</v>
      </c>
      <c r="W39">
        <v>13.51</v>
      </c>
      <c r="X39">
        <v>67.038646</v>
      </c>
      <c r="Y39">
        <v>0</v>
      </c>
      <c r="Z39">
        <v>12.648834000000001</v>
      </c>
      <c r="AA39">
        <v>13.557632</v>
      </c>
      <c r="AB39">
        <v>12.606180999999999</v>
      </c>
      <c r="AC39">
        <v>9.3391160000000006</v>
      </c>
      <c r="AD39">
        <v>35.265098999999999</v>
      </c>
      <c r="AE39">
        <v>47.706277</v>
      </c>
      <c r="AF39">
        <v>18.078309999999998</v>
      </c>
      <c r="AG39">
        <v>18.448098000000002</v>
      </c>
      <c r="AH39">
        <v>45.144437000000003</v>
      </c>
      <c r="AI39">
        <v>3.0711119999999998</v>
      </c>
      <c r="AJ39">
        <v>0</v>
      </c>
      <c r="AK39">
        <v>48.983400000000003</v>
      </c>
      <c r="AL39">
        <v>33.639899999999997</v>
      </c>
      <c r="AM39">
        <v>0</v>
      </c>
      <c r="AN39">
        <v>0.73841800000000002</v>
      </c>
      <c r="AO39">
        <v>15.036630000000001</v>
      </c>
      <c r="AP39">
        <v>11.125484999999999</v>
      </c>
      <c r="AQ39">
        <v>30.032730000000001</v>
      </c>
      <c r="AR39">
        <v>12.784319999999999</v>
      </c>
      <c r="AS39">
        <v>10.384944000000001</v>
      </c>
      <c r="AT39">
        <v>10.853934000000001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59.689999999999991</v>
      </c>
      <c r="BA39">
        <f t="shared" si="1"/>
        <v>1804.7855010000003</v>
      </c>
      <c r="BD39">
        <v>0</v>
      </c>
      <c r="BE39">
        <v>8.3699999999999992</v>
      </c>
      <c r="BF39">
        <v>2.36</v>
      </c>
      <c r="BG39">
        <v>0</v>
      </c>
      <c r="BH39">
        <v>6.7</v>
      </c>
      <c r="BI39">
        <v>5.25</v>
      </c>
      <c r="BJ39">
        <v>4.09</v>
      </c>
      <c r="BK39">
        <v>3.77</v>
      </c>
      <c r="BL39">
        <v>2.5499999999999998</v>
      </c>
      <c r="BM39">
        <v>0</v>
      </c>
      <c r="BN39">
        <v>0</v>
      </c>
      <c r="BO39">
        <v>17.510000000000002</v>
      </c>
      <c r="BP39">
        <v>4.3</v>
      </c>
      <c r="BQ39">
        <v>0</v>
      </c>
      <c r="BR39">
        <v>4.3499999999999996</v>
      </c>
      <c r="BS39">
        <v>0.44</v>
      </c>
      <c r="BT39">
        <v>0</v>
      </c>
      <c r="BU39">
        <v>0</v>
      </c>
      <c r="BV39">
        <v>0</v>
      </c>
      <c r="BW39">
        <f t="shared" si="2"/>
        <v>59.689999999999991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5.8413380000000004</v>
      </c>
      <c r="K40">
        <v>113.101811</v>
      </c>
      <c r="L40">
        <v>336.59394300000002</v>
      </c>
      <c r="M40">
        <v>72.375</v>
      </c>
      <c r="N40">
        <v>113.99062499999999</v>
      </c>
      <c r="O40">
        <v>119.337328</v>
      </c>
      <c r="P40">
        <v>134.43414999999999</v>
      </c>
      <c r="Q40">
        <v>11.230753999999999</v>
      </c>
      <c r="R40">
        <v>17.304283000000002</v>
      </c>
      <c r="S40">
        <v>11.844833</v>
      </c>
      <c r="T40">
        <v>0</v>
      </c>
      <c r="U40">
        <v>336.760875</v>
      </c>
      <c r="V40">
        <v>1.93</v>
      </c>
      <c r="W40">
        <v>13.51</v>
      </c>
      <c r="X40">
        <v>67.038646</v>
      </c>
      <c r="Y40">
        <v>0</v>
      </c>
      <c r="Z40">
        <v>12.648834000000001</v>
      </c>
      <c r="AA40">
        <v>0</v>
      </c>
      <c r="AB40">
        <v>12.606180999999999</v>
      </c>
      <c r="AC40">
        <v>9.3391160000000006</v>
      </c>
      <c r="AD40">
        <v>35.265098999999999</v>
      </c>
      <c r="AE40">
        <v>47.706277</v>
      </c>
      <c r="AF40">
        <v>18.078309999999998</v>
      </c>
      <c r="AG40">
        <v>18.448098000000002</v>
      </c>
      <c r="AH40">
        <v>45.144437000000003</v>
      </c>
      <c r="AI40">
        <v>3.0711119999999998</v>
      </c>
      <c r="AJ40">
        <v>0</v>
      </c>
      <c r="AK40">
        <v>48.983400000000003</v>
      </c>
      <c r="AL40">
        <v>33.639899999999997</v>
      </c>
      <c r="AM40">
        <v>0</v>
      </c>
      <c r="AN40">
        <v>0.73841800000000002</v>
      </c>
      <c r="AO40">
        <v>15.036630000000001</v>
      </c>
      <c r="AP40">
        <v>11.125484999999999</v>
      </c>
      <c r="AQ40">
        <v>30.032730000000001</v>
      </c>
      <c r="AR40">
        <v>12.784319999999999</v>
      </c>
      <c r="AS40">
        <v>10.384944000000001</v>
      </c>
      <c r="AT40">
        <v>10.853934000000001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59.689999999999991</v>
      </c>
      <c r="BA40">
        <f t="shared" si="1"/>
        <v>1790.8708110000005</v>
      </c>
      <c r="BD40">
        <v>0</v>
      </c>
      <c r="BE40">
        <v>8.3699999999999992</v>
      </c>
      <c r="BF40">
        <v>2.36</v>
      </c>
      <c r="BG40">
        <v>0</v>
      </c>
      <c r="BH40">
        <v>6.7</v>
      </c>
      <c r="BI40">
        <v>5.25</v>
      </c>
      <c r="BJ40">
        <v>4.09</v>
      </c>
      <c r="BK40">
        <v>3.77</v>
      </c>
      <c r="BL40">
        <v>2.5499999999999998</v>
      </c>
      <c r="BM40">
        <v>0</v>
      </c>
      <c r="BN40">
        <v>0</v>
      </c>
      <c r="BO40">
        <v>17.510000000000002</v>
      </c>
      <c r="BP40">
        <v>4.3</v>
      </c>
      <c r="BQ40">
        <v>0</v>
      </c>
      <c r="BR40">
        <v>4.3499999999999996</v>
      </c>
      <c r="BS40">
        <v>0.44</v>
      </c>
      <c r="BT40">
        <v>0</v>
      </c>
      <c r="BU40">
        <v>0</v>
      </c>
      <c r="BV40">
        <v>0</v>
      </c>
      <c r="BW40">
        <f t="shared" si="2"/>
        <v>59.689999999999991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5.8413380000000004</v>
      </c>
      <c r="K41">
        <v>113.104094</v>
      </c>
      <c r="L41">
        <v>336.59394300000002</v>
      </c>
      <c r="M41">
        <v>72.375</v>
      </c>
      <c r="N41">
        <v>113.99062499999999</v>
      </c>
      <c r="O41">
        <v>119.337328</v>
      </c>
      <c r="P41">
        <v>134.43414999999999</v>
      </c>
      <c r="Q41">
        <v>11.230753999999999</v>
      </c>
      <c r="R41">
        <v>17.304283000000002</v>
      </c>
      <c r="S41">
        <v>11.844833</v>
      </c>
      <c r="T41">
        <v>0</v>
      </c>
      <c r="U41">
        <v>336.760875</v>
      </c>
      <c r="V41">
        <v>1.93</v>
      </c>
      <c r="W41">
        <v>13.51</v>
      </c>
      <c r="X41">
        <v>67.038646</v>
      </c>
      <c r="Y41">
        <v>0</v>
      </c>
      <c r="Z41">
        <v>12.648834000000001</v>
      </c>
      <c r="AA41">
        <v>0</v>
      </c>
      <c r="AB41">
        <v>12.606180999999999</v>
      </c>
      <c r="AC41">
        <v>9.3391160000000006</v>
      </c>
      <c r="AD41">
        <v>35.265098999999999</v>
      </c>
      <c r="AE41">
        <v>47.706277</v>
      </c>
      <c r="AF41">
        <v>18.078309999999998</v>
      </c>
      <c r="AG41">
        <v>18.448098000000002</v>
      </c>
      <c r="AH41">
        <v>45.144437000000003</v>
      </c>
      <c r="AI41">
        <v>13.512895</v>
      </c>
      <c r="AJ41">
        <v>0</v>
      </c>
      <c r="AK41">
        <v>48.983400000000003</v>
      </c>
      <c r="AL41">
        <v>33.639899999999997</v>
      </c>
      <c r="AM41">
        <v>0</v>
      </c>
      <c r="AN41">
        <v>0.73841800000000002</v>
      </c>
      <c r="AO41">
        <v>15.036630000000001</v>
      </c>
      <c r="AP41">
        <v>11.125484999999999</v>
      </c>
      <c r="AQ41">
        <v>15.016365</v>
      </c>
      <c r="AR41">
        <v>51.137279999999997</v>
      </c>
      <c r="AS41">
        <v>10.384944000000001</v>
      </c>
      <c r="AT41">
        <v>10.853934000000001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59.689999999999991</v>
      </c>
      <c r="BA41">
        <f t="shared" si="1"/>
        <v>1824.6514720000005</v>
      </c>
      <c r="BD41">
        <v>0</v>
      </c>
      <c r="BE41">
        <v>8.3699999999999992</v>
      </c>
      <c r="BF41">
        <v>2.36</v>
      </c>
      <c r="BG41">
        <v>0</v>
      </c>
      <c r="BH41">
        <v>6.7</v>
      </c>
      <c r="BI41">
        <v>5.25</v>
      </c>
      <c r="BJ41">
        <v>4.09</v>
      </c>
      <c r="BK41">
        <v>3.77</v>
      </c>
      <c r="BL41">
        <v>2.5499999999999998</v>
      </c>
      <c r="BM41">
        <v>0</v>
      </c>
      <c r="BN41">
        <v>0</v>
      </c>
      <c r="BO41">
        <v>17.510000000000002</v>
      </c>
      <c r="BP41">
        <v>4.3</v>
      </c>
      <c r="BQ41">
        <v>0</v>
      </c>
      <c r="BR41">
        <v>4.3499999999999996</v>
      </c>
      <c r="BS41">
        <v>0.44</v>
      </c>
      <c r="BT41">
        <v>0</v>
      </c>
      <c r="BU41">
        <v>0</v>
      </c>
      <c r="BV41">
        <v>0</v>
      </c>
      <c r="BW41">
        <f t="shared" si="2"/>
        <v>59.689999999999991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5.8413380000000004</v>
      </c>
      <c r="K42">
        <v>113.104094</v>
      </c>
      <c r="L42">
        <v>336.59394300000002</v>
      </c>
      <c r="M42">
        <v>72.375</v>
      </c>
      <c r="N42">
        <v>113.99062499999999</v>
      </c>
      <c r="O42">
        <v>119.337328</v>
      </c>
      <c r="P42">
        <v>134.43414999999999</v>
      </c>
      <c r="Q42">
        <v>11.230753999999999</v>
      </c>
      <c r="R42">
        <v>17.304283000000002</v>
      </c>
      <c r="S42">
        <v>11.844833</v>
      </c>
      <c r="T42">
        <v>0</v>
      </c>
      <c r="U42">
        <v>336.760875</v>
      </c>
      <c r="V42">
        <v>1.93</v>
      </c>
      <c r="W42">
        <v>13.51</v>
      </c>
      <c r="X42">
        <v>67.038646</v>
      </c>
      <c r="Y42">
        <v>0</v>
      </c>
      <c r="Z42">
        <v>12.648834000000001</v>
      </c>
      <c r="AA42">
        <v>0</v>
      </c>
      <c r="AB42">
        <v>12.606180999999999</v>
      </c>
      <c r="AC42">
        <v>9.3391160000000006</v>
      </c>
      <c r="AD42">
        <v>35.265098999999999</v>
      </c>
      <c r="AE42">
        <v>47.706277</v>
      </c>
      <c r="AF42">
        <v>18.078309999999998</v>
      </c>
      <c r="AG42">
        <v>18.448098000000002</v>
      </c>
      <c r="AH42">
        <v>45.144437000000003</v>
      </c>
      <c r="AI42">
        <v>13.512895</v>
      </c>
      <c r="AJ42">
        <v>0</v>
      </c>
      <c r="AK42">
        <v>48.983400000000003</v>
      </c>
      <c r="AL42">
        <v>33.639899999999997</v>
      </c>
      <c r="AM42">
        <v>0</v>
      </c>
      <c r="AN42">
        <v>0.73841800000000002</v>
      </c>
      <c r="AO42">
        <v>15.036630000000001</v>
      </c>
      <c r="AP42">
        <v>11.125484999999999</v>
      </c>
      <c r="AQ42">
        <v>15.016365</v>
      </c>
      <c r="AR42">
        <v>51.137279999999997</v>
      </c>
      <c r="AS42">
        <v>10.384944000000001</v>
      </c>
      <c r="AT42">
        <v>10.853934000000001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59.779999999999994</v>
      </c>
      <c r="BA42">
        <f t="shared" si="1"/>
        <v>1824.7414720000004</v>
      </c>
      <c r="BD42">
        <v>0</v>
      </c>
      <c r="BE42">
        <v>8.3699999999999992</v>
      </c>
      <c r="BF42">
        <v>2.36</v>
      </c>
      <c r="BG42">
        <v>0</v>
      </c>
      <c r="BH42">
        <v>6.7</v>
      </c>
      <c r="BI42">
        <v>5.25</v>
      </c>
      <c r="BJ42">
        <v>4.09</v>
      </c>
      <c r="BK42">
        <v>3.82</v>
      </c>
      <c r="BL42">
        <v>2.59</v>
      </c>
      <c r="BM42">
        <v>0</v>
      </c>
      <c r="BN42">
        <v>0</v>
      </c>
      <c r="BO42">
        <v>17.510000000000002</v>
      </c>
      <c r="BP42">
        <v>4.3</v>
      </c>
      <c r="BQ42">
        <v>0</v>
      </c>
      <c r="BR42">
        <v>4.3499999999999996</v>
      </c>
      <c r="BS42">
        <v>0.44</v>
      </c>
      <c r="BT42">
        <v>0</v>
      </c>
      <c r="BU42">
        <v>0</v>
      </c>
      <c r="BV42">
        <v>0</v>
      </c>
      <c r="BW42">
        <f t="shared" si="2"/>
        <v>59.779999999999994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5.8413380000000004</v>
      </c>
      <c r="K43">
        <v>113.264043</v>
      </c>
      <c r="L43">
        <v>334.645917</v>
      </c>
      <c r="M43">
        <v>72.375</v>
      </c>
      <c r="N43">
        <v>113.99062499999999</v>
      </c>
      <c r="O43">
        <v>119.337328</v>
      </c>
      <c r="P43">
        <v>134.43414999999999</v>
      </c>
      <c r="Q43">
        <v>11.230753999999999</v>
      </c>
      <c r="R43">
        <v>17.304283000000002</v>
      </c>
      <c r="S43">
        <v>11.844833</v>
      </c>
      <c r="T43">
        <v>0</v>
      </c>
      <c r="U43">
        <v>336.760875</v>
      </c>
      <c r="V43">
        <v>1.93</v>
      </c>
      <c r="W43">
        <v>13.51</v>
      </c>
      <c r="X43">
        <v>67.038646</v>
      </c>
      <c r="Y43">
        <v>0</v>
      </c>
      <c r="Z43">
        <v>12.648834000000001</v>
      </c>
      <c r="AA43">
        <v>0</v>
      </c>
      <c r="AB43">
        <v>12.606180999999999</v>
      </c>
      <c r="AC43">
        <v>9.3391160000000006</v>
      </c>
      <c r="AD43">
        <v>26.387636000000001</v>
      </c>
      <c r="AE43">
        <v>47.706277</v>
      </c>
      <c r="AF43">
        <v>18.078309999999998</v>
      </c>
      <c r="AG43">
        <v>18.448098000000002</v>
      </c>
      <c r="AH43">
        <v>45.144437000000003</v>
      </c>
      <c r="AI43">
        <v>3.0711119999999998</v>
      </c>
      <c r="AJ43">
        <v>0</v>
      </c>
      <c r="AK43">
        <v>48.983400000000003</v>
      </c>
      <c r="AL43">
        <v>33.639899999999997</v>
      </c>
      <c r="AM43">
        <v>0</v>
      </c>
      <c r="AN43">
        <v>0.73841800000000002</v>
      </c>
      <c r="AO43">
        <v>15.036630000000001</v>
      </c>
      <c r="AP43">
        <v>11.125484999999999</v>
      </c>
      <c r="AQ43">
        <v>15.016365</v>
      </c>
      <c r="AR43">
        <v>10.653600000000001</v>
      </c>
      <c r="AS43">
        <v>11.034003</v>
      </c>
      <c r="AT43">
        <v>10.853934000000001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59.779999999999994</v>
      </c>
      <c r="BA43">
        <f t="shared" si="1"/>
        <v>1763.7995280000005</v>
      </c>
      <c r="BD43">
        <v>0</v>
      </c>
      <c r="BE43">
        <v>8.3699999999999992</v>
      </c>
      <c r="BF43">
        <v>2.36</v>
      </c>
      <c r="BG43">
        <v>0</v>
      </c>
      <c r="BH43">
        <v>6.7</v>
      </c>
      <c r="BI43">
        <v>5.25</v>
      </c>
      <c r="BJ43">
        <v>4.09</v>
      </c>
      <c r="BK43">
        <v>3.82</v>
      </c>
      <c r="BL43">
        <v>2.59</v>
      </c>
      <c r="BM43">
        <v>0</v>
      </c>
      <c r="BN43">
        <v>0</v>
      </c>
      <c r="BO43">
        <v>17.510000000000002</v>
      </c>
      <c r="BP43">
        <v>4.3</v>
      </c>
      <c r="BQ43">
        <v>0</v>
      </c>
      <c r="BR43">
        <v>4.3499999999999996</v>
      </c>
      <c r="BS43">
        <v>0.44</v>
      </c>
      <c r="BT43">
        <v>0</v>
      </c>
      <c r="BU43">
        <v>0</v>
      </c>
      <c r="BV43">
        <v>0</v>
      </c>
      <c r="BW43">
        <f t="shared" si="2"/>
        <v>59.779999999999994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5.8413380000000004</v>
      </c>
      <c r="K44">
        <v>113.264043</v>
      </c>
      <c r="L44">
        <v>334.645917</v>
      </c>
      <c r="M44">
        <v>72.375</v>
      </c>
      <c r="N44">
        <v>113.99062499999999</v>
      </c>
      <c r="O44">
        <v>119.337328</v>
      </c>
      <c r="P44">
        <v>134.43414999999999</v>
      </c>
      <c r="Q44">
        <v>11.230753999999999</v>
      </c>
      <c r="R44">
        <v>17.304283000000002</v>
      </c>
      <c r="S44">
        <v>11.844833</v>
      </c>
      <c r="T44">
        <v>0</v>
      </c>
      <c r="U44">
        <v>336.760875</v>
      </c>
      <c r="V44">
        <v>1.93</v>
      </c>
      <c r="W44">
        <v>13.51</v>
      </c>
      <c r="X44">
        <v>67.038646</v>
      </c>
      <c r="Y44">
        <v>0</v>
      </c>
      <c r="Z44">
        <v>12.648834000000001</v>
      </c>
      <c r="AA44">
        <v>0</v>
      </c>
      <c r="AB44">
        <v>12.606180999999999</v>
      </c>
      <c r="AC44">
        <v>9.3391160000000006</v>
      </c>
      <c r="AD44">
        <v>26.387636000000001</v>
      </c>
      <c r="AE44">
        <v>47.706277</v>
      </c>
      <c r="AF44">
        <v>18.078309999999998</v>
      </c>
      <c r="AG44">
        <v>18.448098000000002</v>
      </c>
      <c r="AH44">
        <v>45.144437000000003</v>
      </c>
      <c r="AI44">
        <v>3.0711119999999998</v>
      </c>
      <c r="AJ44">
        <v>0</v>
      </c>
      <c r="AK44">
        <v>48.983400000000003</v>
      </c>
      <c r="AL44">
        <v>33.639899999999997</v>
      </c>
      <c r="AM44">
        <v>0</v>
      </c>
      <c r="AN44">
        <v>0.73841800000000002</v>
      </c>
      <c r="AO44">
        <v>15.036630000000001</v>
      </c>
      <c r="AP44">
        <v>11.125484999999999</v>
      </c>
      <c r="AQ44">
        <v>15.016365</v>
      </c>
      <c r="AR44">
        <v>10.653600000000001</v>
      </c>
      <c r="AS44">
        <v>11.034003</v>
      </c>
      <c r="AT44">
        <v>10.853934000000001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59.93</v>
      </c>
      <c r="BA44">
        <f t="shared" si="1"/>
        <v>1763.9495280000006</v>
      </c>
      <c r="BD44">
        <v>0</v>
      </c>
      <c r="BE44">
        <v>8.3699999999999992</v>
      </c>
      <c r="BF44">
        <v>2.36</v>
      </c>
      <c r="BG44">
        <v>0</v>
      </c>
      <c r="BH44">
        <v>6.7</v>
      </c>
      <c r="BI44">
        <v>5.25</v>
      </c>
      <c r="BJ44">
        <v>4.09</v>
      </c>
      <c r="BK44">
        <v>3.9</v>
      </c>
      <c r="BL44">
        <v>2.66</v>
      </c>
      <c r="BM44">
        <v>0</v>
      </c>
      <c r="BN44">
        <v>0</v>
      </c>
      <c r="BO44">
        <v>17.510000000000002</v>
      </c>
      <c r="BP44">
        <v>4.3</v>
      </c>
      <c r="BQ44">
        <v>0</v>
      </c>
      <c r="BR44">
        <v>4.3499999999999996</v>
      </c>
      <c r="BS44">
        <v>0.44</v>
      </c>
      <c r="BT44">
        <v>0</v>
      </c>
      <c r="BU44">
        <v>0</v>
      </c>
      <c r="BV44">
        <v>0</v>
      </c>
      <c r="BW44">
        <f t="shared" si="2"/>
        <v>59.93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179.28291100000001</v>
      </c>
      <c r="L45">
        <v>334.645917</v>
      </c>
      <c r="M45">
        <v>47.905011999999999</v>
      </c>
      <c r="N45">
        <v>113.99062499999999</v>
      </c>
      <c r="O45">
        <v>119.337328</v>
      </c>
      <c r="P45">
        <v>134.43414999999999</v>
      </c>
      <c r="Q45">
        <v>11.243527</v>
      </c>
      <c r="R45">
        <v>20.514468999999998</v>
      </c>
      <c r="S45">
        <v>15.942282000000001</v>
      </c>
      <c r="T45">
        <v>0</v>
      </c>
      <c r="U45">
        <v>336.760875</v>
      </c>
      <c r="V45">
        <v>1.93</v>
      </c>
      <c r="W45">
        <v>13.51965</v>
      </c>
      <c r="X45">
        <v>67.038646</v>
      </c>
      <c r="Y45">
        <v>0</v>
      </c>
      <c r="Z45">
        <v>6.3244170000000004</v>
      </c>
      <c r="AA45">
        <v>0</v>
      </c>
      <c r="AB45">
        <v>12.606180999999999</v>
      </c>
      <c r="AC45">
        <v>9.3391160000000006</v>
      </c>
      <c r="AD45">
        <v>26.387636000000001</v>
      </c>
      <c r="AE45">
        <v>47.706277</v>
      </c>
      <c r="AF45">
        <v>18.078309999999998</v>
      </c>
      <c r="AG45">
        <v>18.448098000000002</v>
      </c>
      <c r="AH45">
        <v>45.144437000000003</v>
      </c>
      <c r="AI45">
        <v>3.0711119999999998</v>
      </c>
      <c r="AJ45">
        <v>0</v>
      </c>
      <c r="AK45">
        <v>48.983400000000003</v>
      </c>
      <c r="AL45">
        <v>33.639899999999997</v>
      </c>
      <c r="AM45">
        <v>0</v>
      </c>
      <c r="AN45">
        <v>0.73841800000000002</v>
      </c>
      <c r="AO45">
        <v>15.036630000000001</v>
      </c>
      <c r="AP45">
        <v>11.125484999999999</v>
      </c>
      <c r="AQ45">
        <v>15.016365</v>
      </c>
      <c r="AR45">
        <v>10.653600000000001</v>
      </c>
      <c r="AS45">
        <v>11.034003</v>
      </c>
      <c r="AT45">
        <v>10.853934000000001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59.93</v>
      </c>
      <c r="BA45">
        <f t="shared" si="1"/>
        <v>1800.6627110000004</v>
      </c>
      <c r="BD45">
        <v>0</v>
      </c>
      <c r="BE45">
        <v>8.3699999999999992</v>
      </c>
      <c r="BF45">
        <v>2.36</v>
      </c>
      <c r="BG45">
        <v>0</v>
      </c>
      <c r="BH45">
        <v>6.7</v>
      </c>
      <c r="BI45">
        <v>5.25</v>
      </c>
      <c r="BJ45">
        <v>4.09</v>
      </c>
      <c r="BK45">
        <v>3.9</v>
      </c>
      <c r="BL45">
        <v>2.66</v>
      </c>
      <c r="BM45">
        <v>0</v>
      </c>
      <c r="BN45">
        <v>0</v>
      </c>
      <c r="BO45">
        <v>17.510000000000002</v>
      </c>
      <c r="BP45">
        <v>4.3</v>
      </c>
      <c r="BQ45">
        <v>0</v>
      </c>
      <c r="BR45">
        <v>4.3499999999999996</v>
      </c>
      <c r="BS45">
        <v>0.44</v>
      </c>
      <c r="BT45">
        <v>0</v>
      </c>
      <c r="BU45">
        <v>0</v>
      </c>
      <c r="BV45">
        <v>0</v>
      </c>
      <c r="BW45">
        <f t="shared" si="2"/>
        <v>59.93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179.28291100000001</v>
      </c>
      <c r="L46">
        <v>334.645917</v>
      </c>
      <c r="M46">
        <v>47.905011999999999</v>
      </c>
      <c r="N46">
        <v>113.99062499999999</v>
      </c>
      <c r="O46">
        <v>119.337328</v>
      </c>
      <c r="P46">
        <v>134.43414999999999</v>
      </c>
      <c r="Q46">
        <v>11.243527</v>
      </c>
      <c r="R46">
        <v>20.514468999999998</v>
      </c>
      <c r="S46">
        <v>15.942282000000001</v>
      </c>
      <c r="T46">
        <v>0</v>
      </c>
      <c r="U46">
        <v>336.760875</v>
      </c>
      <c r="V46">
        <v>1.93</v>
      </c>
      <c r="W46">
        <v>13.51965</v>
      </c>
      <c r="X46">
        <v>67.038646</v>
      </c>
      <c r="Y46">
        <v>0</v>
      </c>
      <c r="Z46">
        <v>6.3244170000000004</v>
      </c>
      <c r="AA46">
        <v>0</v>
      </c>
      <c r="AB46">
        <v>12.606180999999999</v>
      </c>
      <c r="AC46">
        <v>9.3391160000000006</v>
      </c>
      <c r="AD46">
        <v>26.387636000000001</v>
      </c>
      <c r="AE46">
        <v>47.706277</v>
      </c>
      <c r="AF46">
        <v>18.078309999999998</v>
      </c>
      <c r="AG46">
        <v>18.448098000000002</v>
      </c>
      <c r="AH46">
        <v>45.144437000000003</v>
      </c>
      <c r="AI46">
        <v>3.0711119999999998</v>
      </c>
      <c r="AJ46">
        <v>0</v>
      </c>
      <c r="AK46">
        <v>48.983400000000003</v>
      </c>
      <c r="AL46">
        <v>33.639899999999997</v>
      </c>
      <c r="AM46">
        <v>0</v>
      </c>
      <c r="AN46">
        <v>0.73841800000000002</v>
      </c>
      <c r="AO46">
        <v>15.036630000000001</v>
      </c>
      <c r="AP46">
        <v>11.125484999999999</v>
      </c>
      <c r="AQ46">
        <v>15.016365</v>
      </c>
      <c r="AR46">
        <v>10.653600000000001</v>
      </c>
      <c r="AS46">
        <v>11.034003</v>
      </c>
      <c r="AT46">
        <v>10.853934000000001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59.93</v>
      </c>
      <c r="BA46">
        <f t="shared" si="1"/>
        <v>1800.6627110000004</v>
      </c>
      <c r="BD46">
        <v>0</v>
      </c>
      <c r="BE46">
        <v>8.3699999999999992</v>
      </c>
      <c r="BF46">
        <v>2.36</v>
      </c>
      <c r="BG46">
        <v>0</v>
      </c>
      <c r="BH46">
        <v>6.7</v>
      </c>
      <c r="BI46">
        <v>5.25</v>
      </c>
      <c r="BJ46">
        <v>4.09</v>
      </c>
      <c r="BK46">
        <v>3.9</v>
      </c>
      <c r="BL46">
        <v>2.66</v>
      </c>
      <c r="BM46">
        <v>0</v>
      </c>
      <c r="BN46">
        <v>0</v>
      </c>
      <c r="BO46">
        <v>17.510000000000002</v>
      </c>
      <c r="BP46">
        <v>4.3</v>
      </c>
      <c r="BQ46">
        <v>0</v>
      </c>
      <c r="BR46">
        <v>4.3499999999999996</v>
      </c>
      <c r="BS46">
        <v>0.44</v>
      </c>
      <c r="BT46">
        <v>0</v>
      </c>
      <c r="BU46">
        <v>0</v>
      </c>
      <c r="BV46">
        <v>0</v>
      </c>
      <c r="BW46">
        <f t="shared" si="2"/>
        <v>59.93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179.28291100000001</v>
      </c>
      <c r="L47">
        <v>334.645917</v>
      </c>
      <c r="M47">
        <v>46.155110999999998</v>
      </c>
      <c r="N47">
        <v>113.99062499999999</v>
      </c>
      <c r="O47">
        <v>119.337328</v>
      </c>
      <c r="P47">
        <v>134.43414999999999</v>
      </c>
      <c r="Q47">
        <v>11.243527</v>
      </c>
      <c r="R47">
        <v>20.514468999999998</v>
      </c>
      <c r="S47">
        <v>15.942282000000001</v>
      </c>
      <c r="T47">
        <v>0</v>
      </c>
      <c r="U47">
        <v>336.760875</v>
      </c>
      <c r="V47">
        <v>1.93</v>
      </c>
      <c r="W47">
        <v>13.702999999999999</v>
      </c>
      <c r="X47">
        <v>48.944800000000001</v>
      </c>
      <c r="Y47">
        <v>0</v>
      </c>
      <c r="Z47">
        <v>6.3244170000000004</v>
      </c>
      <c r="AA47">
        <v>0</v>
      </c>
      <c r="AB47">
        <v>12.606180999999999</v>
      </c>
      <c r="AC47">
        <v>9.3391160000000006</v>
      </c>
      <c r="AD47">
        <v>26.387636000000001</v>
      </c>
      <c r="AE47">
        <v>47.706277</v>
      </c>
      <c r="AF47">
        <v>18.078309999999998</v>
      </c>
      <c r="AG47">
        <v>18.448098000000002</v>
      </c>
      <c r="AH47">
        <v>45.144437000000003</v>
      </c>
      <c r="AI47">
        <v>13.512895</v>
      </c>
      <c r="AJ47">
        <v>0</v>
      </c>
      <c r="AK47">
        <v>48.983400000000003</v>
      </c>
      <c r="AL47">
        <v>33.639899999999997</v>
      </c>
      <c r="AM47">
        <v>0</v>
      </c>
      <c r="AN47">
        <v>0.73841800000000002</v>
      </c>
      <c r="AO47">
        <v>15.036630000000001</v>
      </c>
      <c r="AP47">
        <v>11.125484999999999</v>
      </c>
      <c r="AQ47">
        <v>15.016365</v>
      </c>
      <c r="AR47">
        <v>12.784319999999999</v>
      </c>
      <c r="AS47">
        <v>11.034003</v>
      </c>
      <c r="AT47">
        <v>10.853934000000001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59.93</v>
      </c>
      <c r="BA47">
        <f t="shared" si="1"/>
        <v>1793.5748170000004</v>
      </c>
      <c r="BD47">
        <v>0</v>
      </c>
      <c r="BE47">
        <v>8.3699999999999992</v>
      </c>
      <c r="BF47">
        <v>2.36</v>
      </c>
      <c r="BG47">
        <v>0</v>
      </c>
      <c r="BH47">
        <v>6.7</v>
      </c>
      <c r="BI47">
        <v>5.25</v>
      </c>
      <c r="BJ47">
        <v>4.09</v>
      </c>
      <c r="BK47">
        <v>3.9</v>
      </c>
      <c r="BL47">
        <v>2.66</v>
      </c>
      <c r="BM47">
        <v>0</v>
      </c>
      <c r="BN47">
        <v>0</v>
      </c>
      <c r="BO47">
        <v>17.510000000000002</v>
      </c>
      <c r="BP47">
        <v>4.3</v>
      </c>
      <c r="BQ47">
        <v>0</v>
      </c>
      <c r="BR47">
        <v>4.3499999999999996</v>
      </c>
      <c r="BS47">
        <v>0.44</v>
      </c>
      <c r="BT47">
        <v>0</v>
      </c>
      <c r="BU47">
        <v>0</v>
      </c>
      <c r="BV47">
        <v>0</v>
      </c>
      <c r="BW47">
        <f t="shared" si="2"/>
        <v>59.93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179.28291100000001</v>
      </c>
      <c r="L48">
        <v>334.645917</v>
      </c>
      <c r="M48">
        <v>46.155110999999998</v>
      </c>
      <c r="N48">
        <v>113.99062499999999</v>
      </c>
      <c r="O48">
        <v>119.337328</v>
      </c>
      <c r="P48">
        <v>134.43414999999999</v>
      </c>
      <c r="Q48">
        <v>11.243527</v>
      </c>
      <c r="R48">
        <v>20.514468999999998</v>
      </c>
      <c r="S48">
        <v>15.942282000000001</v>
      </c>
      <c r="T48">
        <v>0</v>
      </c>
      <c r="U48">
        <v>336.760875</v>
      </c>
      <c r="V48">
        <v>1.93</v>
      </c>
      <c r="W48">
        <v>13.702999999999999</v>
      </c>
      <c r="X48">
        <v>48.944800000000001</v>
      </c>
      <c r="Y48">
        <v>0</v>
      </c>
      <c r="Z48">
        <v>6.3244170000000004</v>
      </c>
      <c r="AA48">
        <v>0</v>
      </c>
      <c r="AB48">
        <v>12.606180999999999</v>
      </c>
      <c r="AC48">
        <v>9.3391160000000006</v>
      </c>
      <c r="AD48">
        <v>26.387636000000001</v>
      </c>
      <c r="AE48">
        <v>47.706277</v>
      </c>
      <c r="AF48">
        <v>18.078309999999998</v>
      </c>
      <c r="AG48">
        <v>18.448098000000002</v>
      </c>
      <c r="AH48">
        <v>45.144437000000003</v>
      </c>
      <c r="AI48">
        <v>3.0711119999999998</v>
      </c>
      <c r="AJ48">
        <v>0</v>
      </c>
      <c r="AK48">
        <v>48.983400000000003</v>
      </c>
      <c r="AL48">
        <v>33.639899999999997</v>
      </c>
      <c r="AM48">
        <v>0</v>
      </c>
      <c r="AN48">
        <v>0.73841800000000002</v>
      </c>
      <c r="AO48">
        <v>15.036630000000001</v>
      </c>
      <c r="AP48">
        <v>11.125484999999999</v>
      </c>
      <c r="AQ48">
        <v>15.016365</v>
      </c>
      <c r="AR48">
        <v>12.784319999999999</v>
      </c>
      <c r="AS48">
        <v>11.034003</v>
      </c>
      <c r="AT48">
        <v>10.853934000000001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59.93</v>
      </c>
      <c r="BA48">
        <f t="shared" si="1"/>
        <v>1783.1330340000004</v>
      </c>
      <c r="BD48">
        <v>0</v>
      </c>
      <c r="BE48">
        <v>8.3699999999999992</v>
      </c>
      <c r="BF48">
        <v>2.36</v>
      </c>
      <c r="BG48">
        <v>0</v>
      </c>
      <c r="BH48">
        <v>6.7</v>
      </c>
      <c r="BI48">
        <v>5.25</v>
      </c>
      <c r="BJ48">
        <v>4.09</v>
      </c>
      <c r="BK48">
        <v>3.9</v>
      </c>
      <c r="BL48">
        <v>2.66</v>
      </c>
      <c r="BM48">
        <v>0</v>
      </c>
      <c r="BN48">
        <v>0</v>
      </c>
      <c r="BO48">
        <v>17.510000000000002</v>
      </c>
      <c r="BP48">
        <v>4.3</v>
      </c>
      <c r="BQ48">
        <v>0</v>
      </c>
      <c r="BR48">
        <v>4.3499999999999996</v>
      </c>
      <c r="BS48">
        <v>0.44</v>
      </c>
      <c r="BT48">
        <v>0</v>
      </c>
      <c r="BU48">
        <v>0</v>
      </c>
      <c r="BV48">
        <v>0</v>
      </c>
      <c r="BW48">
        <f t="shared" si="2"/>
        <v>59.93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5.8413380000000004</v>
      </c>
      <c r="K49">
        <v>113.461879</v>
      </c>
      <c r="L49">
        <v>334.645917</v>
      </c>
      <c r="M49">
        <v>44.480654999999999</v>
      </c>
      <c r="N49">
        <v>113.99062499999999</v>
      </c>
      <c r="O49">
        <v>119.337328</v>
      </c>
      <c r="P49">
        <v>134.43414999999999</v>
      </c>
      <c r="Q49">
        <v>11.248305</v>
      </c>
      <c r="R49">
        <v>21.042833000000002</v>
      </c>
      <c r="S49">
        <v>13.261825</v>
      </c>
      <c r="T49">
        <v>0</v>
      </c>
      <c r="U49">
        <v>336.760875</v>
      </c>
      <c r="V49">
        <v>1.93</v>
      </c>
      <c r="W49">
        <v>13.702999999999999</v>
      </c>
      <c r="X49">
        <v>48.944800000000001</v>
      </c>
      <c r="Y49">
        <v>0</v>
      </c>
      <c r="Z49">
        <v>6.3244170000000004</v>
      </c>
      <c r="AA49">
        <v>0</v>
      </c>
      <c r="AB49">
        <v>12.606180999999999</v>
      </c>
      <c r="AC49">
        <v>9.3391160000000006</v>
      </c>
      <c r="AD49">
        <v>26.387636000000001</v>
      </c>
      <c r="AE49">
        <v>47.706277</v>
      </c>
      <c r="AF49">
        <v>18.078309999999998</v>
      </c>
      <c r="AG49">
        <v>18.448098000000002</v>
      </c>
      <c r="AH49">
        <v>45.144437000000003</v>
      </c>
      <c r="AI49">
        <v>0</v>
      </c>
      <c r="AJ49">
        <v>0</v>
      </c>
      <c r="AK49">
        <v>48.983400000000003</v>
      </c>
      <c r="AL49">
        <v>33.639899999999997</v>
      </c>
      <c r="AM49">
        <v>0</v>
      </c>
      <c r="AN49">
        <v>0.73841800000000002</v>
      </c>
      <c r="AO49">
        <v>15.036630000000001</v>
      </c>
      <c r="AP49">
        <v>11.125484999999999</v>
      </c>
      <c r="AQ49">
        <v>15.016365</v>
      </c>
      <c r="AR49">
        <v>12.784319999999999</v>
      </c>
      <c r="AS49">
        <v>11.034003</v>
      </c>
      <c r="AT49">
        <v>10.853934000000001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59.93</v>
      </c>
      <c r="BA49">
        <f t="shared" si="1"/>
        <v>1716.2604570000001</v>
      </c>
      <c r="BD49">
        <v>0</v>
      </c>
      <c r="BE49">
        <v>8.3699999999999992</v>
      </c>
      <c r="BF49">
        <v>2.36</v>
      </c>
      <c r="BG49">
        <v>0</v>
      </c>
      <c r="BH49">
        <v>6.7</v>
      </c>
      <c r="BI49">
        <v>5.25</v>
      </c>
      <c r="BJ49">
        <v>4.09</v>
      </c>
      <c r="BK49">
        <v>3.9</v>
      </c>
      <c r="BL49">
        <v>2.66</v>
      </c>
      <c r="BM49">
        <v>0</v>
      </c>
      <c r="BN49">
        <v>0</v>
      </c>
      <c r="BO49">
        <v>17.510000000000002</v>
      </c>
      <c r="BP49">
        <v>4.3</v>
      </c>
      <c r="BQ49">
        <v>0</v>
      </c>
      <c r="BR49">
        <v>4.3499999999999996</v>
      </c>
      <c r="BS49">
        <v>0.44</v>
      </c>
      <c r="BT49">
        <v>0</v>
      </c>
      <c r="BU49">
        <v>0</v>
      </c>
      <c r="BV49">
        <v>0</v>
      </c>
      <c r="BW49">
        <f t="shared" si="2"/>
        <v>59.93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5.8413380000000004</v>
      </c>
      <c r="K50">
        <v>113.461879</v>
      </c>
      <c r="L50">
        <v>334.645917</v>
      </c>
      <c r="M50">
        <v>44.480654999999999</v>
      </c>
      <c r="N50">
        <v>113.99062499999999</v>
      </c>
      <c r="O50">
        <v>119.337328</v>
      </c>
      <c r="P50">
        <v>134.43414999999999</v>
      </c>
      <c r="Q50">
        <v>11.248305</v>
      </c>
      <c r="R50">
        <v>21.042833000000002</v>
      </c>
      <c r="S50">
        <v>13.261825</v>
      </c>
      <c r="T50">
        <v>0</v>
      </c>
      <c r="U50">
        <v>336.760875</v>
      </c>
      <c r="V50">
        <v>1.93</v>
      </c>
      <c r="W50">
        <v>13.702999999999999</v>
      </c>
      <c r="X50">
        <v>48.944800000000001</v>
      </c>
      <c r="Y50">
        <v>0</v>
      </c>
      <c r="Z50">
        <v>6.3244170000000004</v>
      </c>
      <c r="AA50">
        <v>0</v>
      </c>
      <c r="AB50">
        <v>12.606180999999999</v>
      </c>
      <c r="AC50">
        <v>9.3391160000000006</v>
      </c>
      <c r="AD50">
        <v>26.387636000000001</v>
      </c>
      <c r="AE50">
        <v>47.706277</v>
      </c>
      <c r="AF50">
        <v>18.078309999999998</v>
      </c>
      <c r="AG50">
        <v>18.448098000000002</v>
      </c>
      <c r="AH50">
        <v>45.144437000000003</v>
      </c>
      <c r="AI50">
        <v>0</v>
      </c>
      <c r="AJ50">
        <v>0</v>
      </c>
      <c r="AK50">
        <v>48.983400000000003</v>
      </c>
      <c r="AL50">
        <v>33.639899999999997</v>
      </c>
      <c r="AM50">
        <v>0</v>
      </c>
      <c r="AN50">
        <v>0.73841800000000002</v>
      </c>
      <c r="AO50">
        <v>15.036630000000001</v>
      </c>
      <c r="AP50">
        <v>11.125484999999999</v>
      </c>
      <c r="AQ50">
        <v>15.016365</v>
      </c>
      <c r="AR50">
        <v>12.784319999999999</v>
      </c>
      <c r="AS50">
        <v>11.034003</v>
      </c>
      <c r="AT50">
        <v>10.853934000000001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59.93</v>
      </c>
      <c r="BA50">
        <f t="shared" si="1"/>
        <v>1716.2604570000001</v>
      </c>
      <c r="BD50">
        <v>0</v>
      </c>
      <c r="BE50">
        <v>8.3699999999999992</v>
      </c>
      <c r="BF50">
        <v>2.36</v>
      </c>
      <c r="BG50">
        <v>0</v>
      </c>
      <c r="BH50">
        <v>6.7</v>
      </c>
      <c r="BI50">
        <v>5.25</v>
      </c>
      <c r="BJ50">
        <v>4.09</v>
      </c>
      <c r="BK50">
        <v>3.9</v>
      </c>
      <c r="BL50">
        <v>2.66</v>
      </c>
      <c r="BM50">
        <v>0</v>
      </c>
      <c r="BN50">
        <v>0</v>
      </c>
      <c r="BO50">
        <v>17.510000000000002</v>
      </c>
      <c r="BP50">
        <v>4.3</v>
      </c>
      <c r="BQ50">
        <v>0</v>
      </c>
      <c r="BR50">
        <v>4.3499999999999996</v>
      </c>
      <c r="BS50">
        <v>0.44</v>
      </c>
      <c r="BT50">
        <v>0</v>
      </c>
      <c r="BU50">
        <v>0</v>
      </c>
      <c r="BV50">
        <v>0</v>
      </c>
      <c r="BW50">
        <f t="shared" si="2"/>
        <v>59.93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5.8413380000000004</v>
      </c>
      <c r="K51">
        <v>113.461879</v>
      </c>
      <c r="L51">
        <v>334.645917</v>
      </c>
      <c r="M51">
        <v>44.888649000000001</v>
      </c>
      <c r="N51">
        <v>113.99062499999999</v>
      </c>
      <c r="O51">
        <v>119.337328</v>
      </c>
      <c r="P51">
        <v>134.43414999999999</v>
      </c>
      <c r="Q51">
        <v>11.248305</v>
      </c>
      <c r="R51">
        <v>21.042833000000002</v>
      </c>
      <c r="S51">
        <v>13.261825</v>
      </c>
      <c r="T51">
        <v>0</v>
      </c>
      <c r="U51">
        <v>336.760875</v>
      </c>
      <c r="V51">
        <v>1.93</v>
      </c>
      <c r="W51">
        <v>13.702999999999999</v>
      </c>
      <c r="X51">
        <v>48.944800000000001</v>
      </c>
      <c r="Y51">
        <v>0</v>
      </c>
      <c r="Z51">
        <v>6.3244170000000004</v>
      </c>
      <c r="AA51">
        <v>0</v>
      </c>
      <c r="AB51">
        <v>12.606180999999999</v>
      </c>
      <c r="AC51">
        <v>9.3391160000000006</v>
      </c>
      <c r="AD51">
        <v>26.387636000000001</v>
      </c>
      <c r="AE51">
        <v>47.706277</v>
      </c>
      <c r="AF51">
        <v>18.078309999999998</v>
      </c>
      <c r="AG51">
        <v>18.448098000000002</v>
      </c>
      <c r="AH51">
        <v>45.144437000000003</v>
      </c>
      <c r="AI51">
        <v>0</v>
      </c>
      <c r="AJ51">
        <v>0</v>
      </c>
      <c r="AK51">
        <v>48.983400000000003</v>
      </c>
      <c r="AL51">
        <v>33.639899999999997</v>
      </c>
      <c r="AM51">
        <v>0</v>
      </c>
      <c r="AN51">
        <v>0.73841800000000002</v>
      </c>
      <c r="AO51">
        <v>15.036630000000001</v>
      </c>
      <c r="AP51">
        <v>11.125484999999999</v>
      </c>
      <c r="AQ51">
        <v>15.016365</v>
      </c>
      <c r="AR51">
        <v>12.784319999999999</v>
      </c>
      <c r="AS51">
        <v>11.034003</v>
      </c>
      <c r="AT51">
        <v>10.853934000000001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59.93</v>
      </c>
      <c r="BA51">
        <f t="shared" si="1"/>
        <v>1716.6684510000002</v>
      </c>
      <c r="BD51">
        <v>0</v>
      </c>
      <c r="BE51">
        <v>8.3699999999999992</v>
      </c>
      <c r="BF51">
        <v>2.36</v>
      </c>
      <c r="BG51">
        <v>0</v>
      </c>
      <c r="BH51">
        <v>6.7</v>
      </c>
      <c r="BI51">
        <v>5.25</v>
      </c>
      <c r="BJ51">
        <v>4.09</v>
      </c>
      <c r="BK51">
        <v>3.9</v>
      </c>
      <c r="BL51">
        <v>2.66</v>
      </c>
      <c r="BM51">
        <v>0</v>
      </c>
      <c r="BN51">
        <v>0</v>
      </c>
      <c r="BO51">
        <v>17.510000000000002</v>
      </c>
      <c r="BP51">
        <v>4.3</v>
      </c>
      <c r="BQ51">
        <v>0</v>
      </c>
      <c r="BR51">
        <v>4.3499999999999996</v>
      </c>
      <c r="BS51">
        <v>0.44</v>
      </c>
      <c r="BT51">
        <v>0</v>
      </c>
      <c r="BU51">
        <v>0</v>
      </c>
      <c r="BV51">
        <v>0</v>
      </c>
      <c r="BW51">
        <f t="shared" si="2"/>
        <v>59.93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5.8413380000000004</v>
      </c>
      <c r="K52">
        <v>113.460578</v>
      </c>
      <c r="L52">
        <v>334.645917</v>
      </c>
      <c r="M52">
        <v>44.888649000000001</v>
      </c>
      <c r="N52">
        <v>113.99062499999999</v>
      </c>
      <c r="O52">
        <v>119.337328</v>
      </c>
      <c r="P52">
        <v>134.43414999999999</v>
      </c>
      <c r="Q52">
        <v>11.248305</v>
      </c>
      <c r="R52">
        <v>21.042833000000002</v>
      </c>
      <c r="S52">
        <v>13.261825</v>
      </c>
      <c r="T52">
        <v>0</v>
      </c>
      <c r="U52">
        <v>336.760875</v>
      </c>
      <c r="V52">
        <v>1.93</v>
      </c>
      <c r="W52">
        <v>13.702999999999999</v>
      </c>
      <c r="X52">
        <v>48.944800000000001</v>
      </c>
      <c r="Y52">
        <v>0</v>
      </c>
      <c r="Z52">
        <v>6.3244170000000004</v>
      </c>
      <c r="AA52">
        <v>0</v>
      </c>
      <c r="AB52">
        <v>12.606180999999999</v>
      </c>
      <c r="AC52">
        <v>9.3391160000000006</v>
      </c>
      <c r="AD52">
        <v>26.387636000000001</v>
      </c>
      <c r="AE52">
        <v>47.706277</v>
      </c>
      <c r="AF52">
        <v>18.078309999999998</v>
      </c>
      <c r="AG52">
        <v>18.448098000000002</v>
      </c>
      <c r="AH52">
        <v>45.144437000000003</v>
      </c>
      <c r="AI52">
        <v>0</v>
      </c>
      <c r="AJ52">
        <v>0</v>
      </c>
      <c r="AK52">
        <v>48.983400000000003</v>
      </c>
      <c r="AL52">
        <v>33.639899999999997</v>
      </c>
      <c r="AM52">
        <v>0</v>
      </c>
      <c r="AN52">
        <v>0.73841800000000002</v>
      </c>
      <c r="AO52">
        <v>15.036630000000001</v>
      </c>
      <c r="AP52">
        <v>11.125484999999999</v>
      </c>
      <c r="AQ52">
        <v>15.016365</v>
      </c>
      <c r="AR52">
        <v>12.784319999999999</v>
      </c>
      <c r="AS52">
        <v>11.034003</v>
      </c>
      <c r="AT52">
        <v>10.853934000000001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59.93</v>
      </c>
      <c r="BA52">
        <f t="shared" si="1"/>
        <v>1716.6671500000002</v>
      </c>
      <c r="BD52">
        <v>0</v>
      </c>
      <c r="BE52">
        <v>8.3699999999999992</v>
      </c>
      <c r="BF52">
        <v>2.36</v>
      </c>
      <c r="BG52">
        <v>0</v>
      </c>
      <c r="BH52">
        <v>6.7</v>
      </c>
      <c r="BI52">
        <v>5.25</v>
      </c>
      <c r="BJ52">
        <v>4.09</v>
      </c>
      <c r="BK52">
        <v>3.9</v>
      </c>
      <c r="BL52">
        <v>2.66</v>
      </c>
      <c r="BM52">
        <v>0</v>
      </c>
      <c r="BN52">
        <v>0</v>
      </c>
      <c r="BO52">
        <v>17.510000000000002</v>
      </c>
      <c r="BP52">
        <v>4.3</v>
      </c>
      <c r="BQ52">
        <v>0</v>
      </c>
      <c r="BR52">
        <v>4.3499999999999996</v>
      </c>
      <c r="BS52">
        <v>0.44</v>
      </c>
      <c r="BT52">
        <v>0</v>
      </c>
      <c r="BU52">
        <v>0</v>
      </c>
      <c r="BV52">
        <v>0</v>
      </c>
      <c r="BW52">
        <f t="shared" si="2"/>
        <v>59.93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5.8413380000000004</v>
      </c>
      <c r="K53">
        <v>113.460578</v>
      </c>
      <c r="L53">
        <v>336.59394300000002</v>
      </c>
      <c r="M53">
        <v>47.012608</v>
      </c>
      <c r="N53">
        <v>94.334485999999998</v>
      </c>
      <c r="O53">
        <v>92.699185</v>
      </c>
      <c r="P53">
        <v>134.43414999999999</v>
      </c>
      <c r="Q53">
        <v>11.290253999999999</v>
      </c>
      <c r="R53">
        <v>21.18797</v>
      </c>
      <c r="S53">
        <v>13.323024</v>
      </c>
      <c r="T53">
        <v>0</v>
      </c>
      <c r="U53">
        <v>336.760875</v>
      </c>
      <c r="V53">
        <v>1.93</v>
      </c>
      <c r="W53">
        <v>13.702999999999999</v>
      </c>
      <c r="X53">
        <v>48.944800000000001</v>
      </c>
      <c r="Y53">
        <v>0</v>
      </c>
      <c r="Z53">
        <v>6.3244170000000004</v>
      </c>
      <c r="AA53">
        <v>0</v>
      </c>
      <c r="AB53">
        <v>12.606180999999999</v>
      </c>
      <c r="AC53">
        <v>9.3391160000000006</v>
      </c>
      <c r="AD53">
        <v>26.387636000000001</v>
      </c>
      <c r="AE53">
        <v>47.706277</v>
      </c>
      <c r="AF53">
        <v>18.078309999999998</v>
      </c>
      <c r="AG53">
        <v>18.448098000000002</v>
      </c>
      <c r="AH53">
        <v>45.144437000000003</v>
      </c>
      <c r="AI53">
        <v>0</v>
      </c>
      <c r="AJ53">
        <v>0</v>
      </c>
      <c r="AK53">
        <v>48.983400000000003</v>
      </c>
      <c r="AL53">
        <v>33.639899999999997</v>
      </c>
      <c r="AM53">
        <v>0</v>
      </c>
      <c r="AN53">
        <v>0.73841800000000002</v>
      </c>
      <c r="AO53">
        <v>15.036630000000001</v>
      </c>
      <c r="AP53">
        <v>11.125484999999999</v>
      </c>
      <c r="AQ53">
        <v>15.016365</v>
      </c>
      <c r="AR53">
        <v>12.784319999999999</v>
      </c>
      <c r="AS53">
        <v>11.034003</v>
      </c>
      <c r="AT53">
        <v>10.853934000000001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59.93</v>
      </c>
      <c r="BA53">
        <f t="shared" si="1"/>
        <v>1674.6931380000003</v>
      </c>
      <c r="BD53">
        <v>0</v>
      </c>
      <c r="BE53">
        <v>8.3699999999999992</v>
      </c>
      <c r="BF53">
        <v>2.36</v>
      </c>
      <c r="BG53">
        <v>0</v>
      </c>
      <c r="BH53">
        <v>6.7</v>
      </c>
      <c r="BI53">
        <v>5.25</v>
      </c>
      <c r="BJ53">
        <v>4.09</v>
      </c>
      <c r="BK53">
        <v>3.9</v>
      </c>
      <c r="BL53">
        <v>2.66</v>
      </c>
      <c r="BM53">
        <v>0</v>
      </c>
      <c r="BN53">
        <v>0</v>
      </c>
      <c r="BO53">
        <v>17.510000000000002</v>
      </c>
      <c r="BP53">
        <v>4.3</v>
      </c>
      <c r="BQ53">
        <v>0</v>
      </c>
      <c r="BR53">
        <v>4.3499999999999996</v>
      </c>
      <c r="BS53">
        <v>0.44</v>
      </c>
      <c r="BT53">
        <v>0</v>
      </c>
      <c r="BU53">
        <v>0</v>
      </c>
      <c r="BV53">
        <v>0</v>
      </c>
      <c r="BW53">
        <f t="shared" si="2"/>
        <v>59.93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5.8413380000000004</v>
      </c>
      <c r="K54">
        <v>113.460578</v>
      </c>
      <c r="L54">
        <v>336.59394300000002</v>
      </c>
      <c r="M54">
        <v>47.012608</v>
      </c>
      <c r="N54">
        <v>88.053644000000006</v>
      </c>
      <c r="O54">
        <v>73.606712000000002</v>
      </c>
      <c r="P54">
        <v>134.43414999999999</v>
      </c>
      <c r="Q54">
        <v>11.290253999999999</v>
      </c>
      <c r="R54">
        <v>21.18797</v>
      </c>
      <c r="S54">
        <v>13.323024</v>
      </c>
      <c r="T54">
        <v>0</v>
      </c>
      <c r="U54">
        <v>336.760875</v>
      </c>
      <c r="V54">
        <v>1.93</v>
      </c>
      <c r="W54">
        <v>13.702999999999999</v>
      </c>
      <c r="X54">
        <v>48.944800000000001</v>
      </c>
      <c r="Y54">
        <v>0</v>
      </c>
      <c r="Z54">
        <v>6.3244170000000004</v>
      </c>
      <c r="AA54">
        <v>0</v>
      </c>
      <c r="AB54">
        <v>12.606180999999999</v>
      </c>
      <c r="AC54">
        <v>9.3391160000000006</v>
      </c>
      <c r="AD54">
        <v>26.387636000000001</v>
      </c>
      <c r="AE54">
        <v>47.706277</v>
      </c>
      <c r="AF54">
        <v>18.078309999999998</v>
      </c>
      <c r="AG54">
        <v>18.448098000000002</v>
      </c>
      <c r="AH54">
        <v>45.144437000000003</v>
      </c>
      <c r="AI54">
        <v>0</v>
      </c>
      <c r="AJ54">
        <v>0</v>
      </c>
      <c r="AK54">
        <v>48.983400000000003</v>
      </c>
      <c r="AL54">
        <v>33.639899999999997</v>
      </c>
      <c r="AM54">
        <v>0</v>
      </c>
      <c r="AN54">
        <v>0.73841800000000002</v>
      </c>
      <c r="AO54">
        <v>15.036630000000001</v>
      </c>
      <c r="AP54">
        <v>11.125484999999999</v>
      </c>
      <c r="AQ54">
        <v>15.016365</v>
      </c>
      <c r="AR54">
        <v>12.784319999999999</v>
      </c>
      <c r="AS54">
        <v>11.034003</v>
      </c>
      <c r="AT54">
        <v>10.853934000000001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59.77</v>
      </c>
      <c r="BA54">
        <f t="shared" si="1"/>
        <v>1649.1598230000002</v>
      </c>
      <c r="BD54">
        <v>0</v>
      </c>
      <c r="BE54">
        <v>8.3699999999999992</v>
      </c>
      <c r="BF54">
        <v>2.36</v>
      </c>
      <c r="BG54">
        <v>0</v>
      </c>
      <c r="BH54">
        <v>6.7</v>
      </c>
      <c r="BI54">
        <v>5.25</v>
      </c>
      <c r="BJ54">
        <v>4.09</v>
      </c>
      <c r="BK54">
        <v>3.81</v>
      </c>
      <c r="BL54">
        <v>2.59</v>
      </c>
      <c r="BM54">
        <v>0</v>
      </c>
      <c r="BN54">
        <v>0</v>
      </c>
      <c r="BO54">
        <v>17.510000000000002</v>
      </c>
      <c r="BP54">
        <v>4.3</v>
      </c>
      <c r="BQ54">
        <v>0</v>
      </c>
      <c r="BR54">
        <v>4.3499999999999996</v>
      </c>
      <c r="BS54">
        <v>0.44</v>
      </c>
      <c r="BT54">
        <v>0</v>
      </c>
      <c r="BU54">
        <v>0</v>
      </c>
      <c r="BV54">
        <v>0</v>
      </c>
      <c r="BW54">
        <f t="shared" si="2"/>
        <v>59.77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5.8413380000000004</v>
      </c>
      <c r="K55">
        <v>113.460578</v>
      </c>
      <c r="L55">
        <v>336.59394300000002</v>
      </c>
      <c r="M55">
        <v>47.102943000000003</v>
      </c>
      <c r="N55">
        <v>88.053644000000006</v>
      </c>
      <c r="O55">
        <v>72.744788</v>
      </c>
      <c r="P55">
        <v>134.43414999999999</v>
      </c>
      <c r="Q55">
        <v>11.290253999999999</v>
      </c>
      <c r="R55">
        <v>21.18797</v>
      </c>
      <c r="S55">
        <v>13.323024</v>
      </c>
      <c r="T55">
        <v>0</v>
      </c>
      <c r="U55">
        <v>336.760875</v>
      </c>
      <c r="V55">
        <v>1.93</v>
      </c>
      <c r="W55">
        <v>13.702999999999999</v>
      </c>
      <c r="X55">
        <v>48.944800000000001</v>
      </c>
      <c r="Y55">
        <v>0</v>
      </c>
      <c r="Z55">
        <v>6.3244170000000004</v>
      </c>
      <c r="AA55">
        <v>0</v>
      </c>
      <c r="AB55">
        <v>12.606180999999999</v>
      </c>
      <c r="AC55">
        <v>9.3391160000000006</v>
      </c>
      <c r="AD55">
        <v>26.387636000000001</v>
      </c>
      <c r="AE55">
        <v>47.706277</v>
      </c>
      <c r="AF55">
        <v>18.078309999999998</v>
      </c>
      <c r="AG55">
        <v>18.448098000000002</v>
      </c>
      <c r="AH55">
        <v>63.969850000000001</v>
      </c>
      <c r="AI55">
        <v>0</v>
      </c>
      <c r="AJ55">
        <v>0</v>
      </c>
      <c r="AK55">
        <v>48.983400000000003</v>
      </c>
      <c r="AL55">
        <v>33.639899999999997</v>
      </c>
      <c r="AM55">
        <v>0</v>
      </c>
      <c r="AN55">
        <v>0.73841800000000002</v>
      </c>
      <c r="AO55">
        <v>16.455179999999999</v>
      </c>
      <c r="AP55">
        <v>11.125484999999999</v>
      </c>
      <c r="AQ55">
        <v>15.016365</v>
      </c>
      <c r="AR55">
        <v>12.784319999999999</v>
      </c>
      <c r="AS55">
        <v>31.025020000000001</v>
      </c>
      <c r="AT55">
        <v>10.853934000000001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59.77</v>
      </c>
      <c r="BA55">
        <f t="shared" si="1"/>
        <v>1688.623214</v>
      </c>
      <c r="BD55">
        <v>0</v>
      </c>
      <c r="BE55">
        <v>8.3699999999999992</v>
      </c>
      <c r="BF55">
        <v>2.36</v>
      </c>
      <c r="BG55">
        <v>0</v>
      </c>
      <c r="BH55">
        <v>6.7</v>
      </c>
      <c r="BI55">
        <v>5.25</v>
      </c>
      <c r="BJ55">
        <v>4.09</v>
      </c>
      <c r="BK55">
        <v>3.81</v>
      </c>
      <c r="BL55">
        <v>2.59</v>
      </c>
      <c r="BM55">
        <v>0</v>
      </c>
      <c r="BN55">
        <v>0</v>
      </c>
      <c r="BO55">
        <v>17.510000000000002</v>
      </c>
      <c r="BP55">
        <v>4.3</v>
      </c>
      <c r="BQ55">
        <v>0</v>
      </c>
      <c r="BR55">
        <v>4.3499999999999996</v>
      </c>
      <c r="BS55">
        <v>0.44</v>
      </c>
      <c r="BT55">
        <v>0</v>
      </c>
      <c r="BU55">
        <v>0</v>
      </c>
      <c r="BV55">
        <v>0</v>
      </c>
      <c r="BW55">
        <f t="shared" si="2"/>
        <v>59.77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5.8413380000000004</v>
      </c>
      <c r="K56">
        <v>113.460578</v>
      </c>
      <c r="L56">
        <v>336.59394300000002</v>
      </c>
      <c r="M56">
        <v>47.102943000000003</v>
      </c>
      <c r="N56">
        <v>88.053644000000006</v>
      </c>
      <c r="O56">
        <v>72.744788</v>
      </c>
      <c r="P56">
        <v>134.43414999999999</v>
      </c>
      <c r="Q56">
        <v>11.290253999999999</v>
      </c>
      <c r="R56">
        <v>21.18797</v>
      </c>
      <c r="S56">
        <v>13.323024</v>
      </c>
      <c r="T56">
        <v>0</v>
      </c>
      <c r="U56">
        <v>336.760875</v>
      </c>
      <c r="V56">
        <v>1.93</v>
      </c>
      <c r="W56">
        <v>13.702999999999999</v>
      </c>
      <c r="X56">
        <v>48.944800000000001</v>
      </c>
      <c r="Y56">
        <v>0</v>
      </c>
      <c r="Z56">
        <v>6.3244170000000004</v>
      </c>
      <c r="AA56">
        <v>0</v>
      </c>
      <c r="AB56">
        <v>12.606180999999999</v>
      </c>
      <c r="AC56">
        <v>9.3391160000000006</v>
      </c>
      <c r="AD56">
        <v>26.387636000000001</v>
      </c>
      <c r="AE56">
        <v>47.706277</v>
      </c>
      <c r="AF56">
        <v>18.078309999999998</v>
      </c>
      <c r="AG56">
        <v>18.448098000000002</v>
      </c>
      <c r="AH56">
        <v>66.711415000000002</v>
      </c>
      <c r="AI56">
        <v>0</v>
      </c>
      <c r="AJ56">
        <v>0</v>
      </c>
      <c r="AK56">
        <v>48.983400000000003</v>
      </c>
      <c r="AL56">
        <v>33.639899999999997</v>
      </c>
      <c r="AM56">
        <v>0</v>
      </c>
      <c r="AN56">
        <v>0.73841800000000002</v>
      </c>
      <c r="AO56">
        <v>16.455179999999999</v>
      </c>
      <c r="AP56">
        <v>11.125484999999999</v>
      </c>
      <c r="AQ56">
        <v>15.016365</v>
      </c>
      <c r="AR56">
        <v>12.784319999999999</v>
      </c>
      <c r="AS56">
        <v>31.025020000000001</v>
      </c>
      <c r="AT56">
        <v>10.853934000000001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59.77</v>
      </c>
      <c r="BA56">
        <f t="shared" si="1"/>
        <v>1691.364779</v>
      </c>
      <c r="BD56">
        <v>0</v>
      </c>
      <c r="BE56">
        <v>8.3699999999999992</v>
      </c>
      <c r="BF56">
        <v>2.36</v>
      </c>
      <c r="BG56">
        <v>0</v>
      </c>
      <c r="BH56">
        <v>6.7</v>
      </c>
      <c r="BI56">
        <v>5.25</v>
      </c>
      <c r="BJ56">
        <v>4.09</v>
      </c>
      <c r="BK56">
        <v>3.81</v>
      </c>
      <c r="BL56">
        <v>2.59</v>
      </c>
      <c r="BM56">
        <v>0</v>
      </c>
      <c r="BN56">
        <v>0</v>
      </c>
      <c r="BO56">
        <v>17.510000000000002</v>
      </c>
      <c r="BP56">
        <v>4.3</v>
      </c>
      <c r="BQ56">
        <v>0</v>
      </c>
      <c r="BR56">
        <v>4.3499999999999996</v>
      </c>
      <c r="BS56">
        <v>0.44</v>
      </c>
      <c r="BT56">
        <v>0</v>
      </c>
      <c r="BU56">
        <v>0</v>
      </c>
      <c r="BV56">
        <v>0</v>
      </c>
      <c r="BW56">
        <f t="shared" si="2"/>
        <v>59.77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5.8413380000000004</v>
      </c>
      <c r="K57">
        <v>113.460578</v>
      </c>
      <c r="L57">
        <v>336.59394300000002</v>
      </c>
      <c r="M57">
        <v>47.102943000000003</v>
      </c>
      <c r="N57">
        <v>88.053644000000006</v>
      </c>
      <c r="O57">
        <v>72.744788</v>
      </c>
      <c r="P57">
        <v>134.43414999999999</v>
      </c>
      <c r="Q57">
        <v>11.290253999999999</v>
      </c>
      <c r="R57">
        <v>21.18797</v>
      </c>
      <c r="S57">
        <v>13.323024</v>
      </c>
      <c r="T57">
        <v>0</v>
      </c>
      <c r="U57">
        <v>336.760875</v>
      </c>
      <c r="V57">
        <v>1.93</v>
      </c>
      <c r="W57">
        <v>13.702999999999999</v>
      </c>
      <c r="X57">
        <v>48.944800000000001</v>
      </c>
      <c r="Y57">
        <v>0</v>
      </c>
      <c r="Z57">
        <v>6.3244170000000004</v>
      </c>
      <c r="AA57">
        <v>0</v>
      </c>
      <c r="AB57">
        <v>12.606180999999999</v>
      </c>
      <c r="AC57">
        <v>9.3391160000000006</v>
      </c>
      <c r="AD57">
        <v>26.387636000000001</v>
      </c>
      <c r="AE57">
        <v>47.706277</v>
      </c>
      <c r="AF57">
        <v>18.078309999999998</v>
      </c>
      <c r="AG57">
        <v>18.448098000000002</v>
      </c>
      <c r="AH57">
        <v>67.62527</v>
      </c>
      <c r="AI57">
        <v>0</v>
      </c>
      <c r="AJ57">
        <v>0</v>
      </c>
      <c r="AK57">
        <v>48.983400000000003</v>
      </c>
      <c r="AL57">
        <v>33.639899999999997</v>
      </c>
      <c r="AM57">
        <v>0</v>
      </c>
      <c r="AN57">
        <v>0.73841800000000002</v>
      </c>
      <c r="AO57">
        <v>16.455179999999999</v>
      </c>
      <c r="AP57">
        <v>11.125484999999999</v>
      </c>
      <c r="AQ57">
        <v>15.016365</v>
      </c>
      <c r="AR57">
        <v>12.784319999999999</v>
      </c>
      <c r="AS57">
        <v>10.384944000000001</v>
      </c>
      <c r="AT57">
        <v>10.853934000000001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59.77</v>
      </c>
      <c r="BA57">
        <f t="shared" si="1"/>
        <v>1671.6385579999999</v>
      </c>
      <c r="BD57">
        <v>0</v>
      </c>
      <c r="BE57">
        <v>8.3699999999999992</v>
      </c>
      <c r="BF57">
        <v>2.36</v>
      </c>
      <c r="BG57">
        <v>0</v>
      </c>
      <c r="BH57">
        <v>6.7</v>
      </c>
      <c r="BI57">
        <v>5.25</v>
      </c>
      <c r="BJ57">
        <v>4.09</v>
      </c>
      <c r="BK57">
        <v>3.81</v>
      </c>
      <c r="BL57">
        <v>2.59</v>
      </c>
      <c r="BM57">
        <v>0</v>
      </c>
      <c r="BN57">
        <v>0</v>
      </c>
      <c r="BO57">
        <v>17.510000000000002</v>
      </c>
      <c r="BP57">
        <v>4.3</v>
      </c>
      <c r="BQ57">
        <v>0</v>
      </c>
      <c r="BR57">
        <v>4.3499999999999996</v>
      </c>
      <c r="BS57">
        <v>0.44</v>
      </c>
      <c r="BT57">
        <v>0</v>
      </c>
      <c r="BU57">
        <v>0</v>
      </c>
      <c r="BV57">
        <v>0</v>
      </c>
      <c r="BW57">
        <f t="shared" si="2"/>
        <v>59.77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5.8413380000000004</v>
      </c>
      <c r="K58">
        <v>113.460578</v>
      </c>
      <c r="L58">
        <v>336.59394300000002</v>
      </c>
      <c r="M58">
        <v>47.102943000000003</v>
      </c>
      <c r="N58">
        <v>88.053644000000006</v>
      </c>
      <c r="O58">
        <v>72.744788</v>
      </c>
      <c r="P58">
        <v>134.43414999999999</v>
      </c>
      <c r="Q58">
        <v>11.290253999999999</v>
      </c>
      <c r="R58">
        <v>21.18797</v>
      </c>
      <c r="S58">
        <v>13.323024</v>
      </c>
      <c r="T58">
        <v>0</v>
      </c>
      <c r="U58">
        <v>336.760875</v>
      </c>
      <c r="V58">
        <v>1.93</v>
      </c>
      <c r="W58">
        <v>13.702999999999999</v>
      </c>
      <c r="X58">
        <v>48.944800000000001</v>
      </c>
      <c r="Y58">
        <v>0</v>
      </c>
      <c r="Z58">
        <v>6.3244170000000004</v>
      </c>
      <c r="AA58">
        <v>0</v>
      </c>
      <c r="AB58">
        <v>12.606180999999999</v>
      </c>
      <c r="AC58">
        <v>9.3391160000000006</v>
      </c>
      <c r="AD58">
        <v>26.387636000000001</v>
      </c>
      <c r="AE58">
        <v>47.706277</v>
      </c>
      <c r="AF58">
        <v>18.078309999999998</v>
      </c>
      <c r="AG58">
        <v>18.448098000000002</v>
      </c>
      <c r="AH58">
        <v>86.816225000000003</v>
      </c>
      <c r="AI58">
        <v>0</v>
      </c>
      <c r="AJ58">
        <v>0</v>
      </c>
      <c r="AK58">
        <v>48.983400000000003</v>
      </c>
      <c r="AL58">
        <v>33.639899999999997</v>
      </c>
      <c r="AM58">
        <v>0</v>
      </c>
      <c r="AN58">
        <v>0.73841800000000002</v>
      </c>
      <c r="AO58">
        <v>16.455179999999999</v>
      </c>
      <c r="AP58">
        <v>11.125484999999999</v>
      </c>
      <c r="AQ58">
        <v>15.016365</v>
      </c>
      <c r="AR58">
        <v>12.784319999999999</v>
      </c>
      <c r="AS58">
        <v>10.384944000000001</v>
      </c>
      <c r="AT58">
        <v>10.853934000000001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59.77</v>
      </c>
      <c r="BA58">
        <f t="shared" si="1"/>
        <v>1690.8295129999999</v>
      </c>
      <c r="BD58">
        <v>0</v>
      </c>
      <c r="BE58">
        <v>8.3699999999999992</v>
      </c>
      <c r="BF58">
        <v>2.36</v>
      </c>
      <c r="BG58">
        <v>0</v>
      </c>
      <c r="BH58">
        <v>6.7</v>
      </c>
      <c r="BI58">
        <v>5.25</v>
      </c>
      <c r="BJ58">
        <v>4.09</v>
      </c>
      <c r="BK58">
        <v>3.81</v>
      </c>
      <c r="BL58">
        <v>2.59</v>
      </c>
      <c r="BM58">
        <v>0</v>
      </c>
      <c r="BN58">
        <v>0</v>
      </c>
      <c r="BO58">
        <v>17.510000000000002</v>
      </c>
      <c r="BP58">
        <v>4.3</v>
      </c>
      <c r="BQ58">
        <v>0</v>
      </c>
      <c r="BR58">
        <v>4.3499999999999996</v>
      </c>
      <c r="BS58">
        <v>0.44</v>
      </c>
      <c r="BT58">
        <v>0</v>
      </c>
      <c r="BU58">
        <v>0</v>
      </c>
      <c r="BV58">
        <v>0</v>
      </c>
      <c r="BW58">
        <f t="shared" si="2"/>
        <v>59.77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5.8413380000000004</v>
      </c>
      <c r="K59">
        <v>113.460578</v>
      </c>
      <c r="L59">
        <v>336.59394300000002</v>
      </c>
      <c r="M59">
        <v>47.102943000000003</v>
      </c>
      <c r="N59">
        <v>88.053644000000006</v>
      </c>
      <c r="O59">
        <v>72.744788</v>
      </c>
      <c r="P59">
        <v>134.43414999999999</v>
      </c>
      <c r="Q59">
        <v>11.290253999999999</v>
      </c>
      <c r="R59">
        <v>21.18797</v>
      </c>
      <c r="S59">
        <v>13.323024</v>
      </c>
      <c r="T59">
        <v>0</v>
      </c>
      <c r="U59">
        <v>336.760875</v>
      </c>
      <c r="V59">
        <v>1.93</v>
      </c>
      <c r="W59">
        <v>13.702999999999999</v>
      </c>
      <c r="X59">
        <v>48.944800000000001</v>
      </c>
      <c r="Y59">
        <v>0</v>
      </c>
      <c r="Z59">
        <v>6.3244170000000004</v>
      </c>
      <c r="AA59">
        <v>0</v>
      </c>
      <c r="AB59">
        <v>12.606180999999999</v>
      </c>
      <c r="AC59">
        <v>9.3391160000000006</v>
      </c>
      <c r="AD59">
        <v>26.387636000000001</v>
      </c>
      <c r="AE59">
        <v>47.706277</v>
      </c>
      <c r="AF59">
        <v>18.078309999999998</v>
      </c>
      <c r="AG59">
        <v>18.448098000000002</v>
      </c>
      <c r="AH59">
        <v>86.816225000000003</v>
      </c>
      <c r="AI59">
        <v>0</v>
      </c>
      <c r="AJ59">
        <v>0</v>
      </c>
      <c r="AK59">
        <v>48.983400000000003</v>
      </c>
      <c r="AL59">
        <v>33.639899999999997</v>
      </c>
      <c r="AM59">
        <v>0</v>
      </c>
      <c r="AN59">
        <v>0.73841800000000002</v>
      </c>
      <c r="AO59">
        <v>17.022600000000001</v>
      </c>
      <c r="AP59">
        <v>11.125484999999999</v>
      </c>
      <c r="AQ59">
        <v>15.016365</v>
      </c>
      <c r="AR59">
        <v>12.784319999999999</v>
      </c>
      <c r="AS59">
        <v>10.384944000000001</v>
      </c>
      <c r="AT59">
        <v>10.853934000000001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59.77</v>
      </c>
      <c r="BA59">
        <f t="shared" si="1"/>
        <v>1691.396933</v>
      </c>
      <c r="BD59">
        <v>0</v>
      </c>
      <c r="BE59">
        <v>8.3699999999999992</v>
      </c>
      <c r="BF59">
        <v>2.36</v>
      </c>
      <c r="BG59">
        <v>0</v>
      </c>
      <c r="BH59">
        <v>6.7</v>
      </c>
      <c r="BI59">
        <v>5.25</v>
      </c>
      <c r="BJ59">
        <v>4.09</v>
      </c>
      <c r="BK59">
        <v>3.81</v>
      </c>
      <c r="BL59">
        <v>2.59</v>
      </c>
      <c r="BM59">
        <v>0</v>
      </c>
      <c r="BN59">
        <v>0</v>
      </c>
      <c r="BO59">
        <v>17.510000000000002</v>
      </c>
      <c r="BP59">
        <v>4.3</v>
      </c>
      <c r="BQ59">
        <v>0</v>
      </c>
      <c r="BR59">
        <v>4.3499999999999996</v>
      </c>
      <c r="BS59">
        <v>0.44</v>
      </c>
      <c r="BT59">
        <v>0</v>
      </c>
      <c r="BU59">
        <v>0</v>
      </c>
      <c r="BV59">
        <v>0</v>
      </c>
      <c r="BW59">
        <f t="shared" si="2"/>
        <v>59.77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5.8413380000000004</v>
      </c>
      <c r="K60">
        <v>113.460578</v>
      </c>
      <c r="L60">
        <v>336.59394300000002</v>
      </c>
      <c r="M60">
        <v>47.102943000000003</v>
      </c>
      <c r="N60">
        <v>88.053644000000006</v>
      </c>
      <c r="O60">
        <v>72.744788</v>
      </c>
      <c r="P60">
        <v>134.43414999999999</v>
      </c>
      <c r="Q60">
        <v>11.290253999999999</v>
      </c>
      <c r="R60">
        <v>21.18797</v>
      </c>
      <c r="S60">
        <v>13.323024</v>
      </c>
      <c r="T60">
        <v>0</v>
      </c>
      <c r="U60">
        <v>336.760875</v>
      </c>
      <c r="V60">
        <v>1.93</v>
      </c>
      <c r="W60">
        <v>13.702999999999999</v>
      </c>
      <c r="X60">
        <v>48.944800000000001</v>
      </c>
      <c r="Y60">
        <v>0</v>
      </c>
      <c r="Z60">
        <v>6.3244170000000004</v>
      </c>
      <c r="AA60">
        <v>0</v>
      </c>
      <c r="AB60">
        <v>12.606180999999999</v>
      </c>
      <c r="AC60">
        <v>9.3391160000000006</v>
      </c>
      <c r="AD60">
        <v>26.387636000000001</v>
      </c>
      <c r="AE60">
        <v>47.706277</v>
      </c>
      <c r="AF60">
        <v>18.078309999999998</v>
      </c>
      <c r="AG60">
        <v>18.448098000000002</v>
      </c>
      <c r="AH60">
        <v>86.816225000000003</v>
      </c>
      <c r="AI60">
        <v>0</v>
      </c>
      <c r="AJ60">
        <v>0</v>
      </c>
      <c r="AK60">
        <v>48.983400000000003</v>
      </c>
      <c r="AL60">
        <v>33.639899999999997</v>
      </c>
      <c r="AM60">
        <v>0</v>
      </c>
      <c r="AN60">
        <v>0.73841800000000002</v>
      </c>
      <c r="AO60">
        <v>17.022600000000001</v>
      </c>
      <c r="AP60">
        <v>11.125484999999999</v>
      </c>
      <c r="AQ60">
        <v>15.016365</v>
      </c>
      <c r="AR60">
        <v>12.784319999999999</v>
      </c>
      <c r="AS60">
        <v>10.384944000000001</v>
      </c>
      <c r="AT60">
        <v>10.853934000000001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59.77</v>
      </c>
      <c r="BA60">
        <f t="shared" si="1"/>
        <v>1691.396933</v>
      </c>
      <c r="BD60">
        <v>0</v>
      </c>
      <c r="BE60">
        <v>8.3699999999999992</v>
      </c>
      <c r="BF60">
        <v>2.36</v>
      </c>
      <c r="BG60">
        <v>0</v>
      </c>
      <c r="BH60">
        <v>6.7</v>
      </c>
      <c r="BI60">
        <v>5.25</v>
      </c>
      <c r="BJ60">
        <v>4.09</v>
      </c>
      <c r="BK60">
        <v>3.81</v>
      </c>
      <c r="BL60">
        <v>2.59</v>
      </c>
      <c r="BM60">
        <v>0</v>
      </c>
      <c r="BN60">
        <v>0</v>
      </c>
      <c r="BO60">
        <v>17.510000000000002</v>
      </c>
      <c r="BP60">
        <v>4.3</v>
      </c>
      <c r="BQ60">
        <v>0</v>
      </c>
      <c r="BR60">
        <v>4.3499999999999996</v>
      </c>
      <c r="BS60">
        <v>0.44</v>
      </c>
      <c r="BT60">
        <v>0</v>
      </c>
      <c r="BU60">
        <v>0</v>
      </c>
      <c r="BV60">
        <v>0</v>
      </c>
      <c r="BW60">
        <f t="shared" si="2"/>
        <v>59.77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5.8413380000000004</v>
      </c>
      <c r="K61">
        <v>113.764258</v>
      </c>
      <c r="L61">
        <v>336.76911799999999</v>
      </c>
      <c r="M61">
        <v>47.102943000000003</v>
      </c>
      <c r="N61">
        <v>88.053644000000006</v>
      </c>
      <c r="O61">
        <v>119.337328</v>
      </c>
      <c r="P61">
        <v>134.43414999999999</v>
      </c>
      <c r="Q61">
        <v>11.290253999999999</v>
      </c>
      <c r="R61">
        <v>21.18797</v>
      </c>
      <c r="S61">
        <v>13.323024</v>
      </c>
      <c r="T61">
        <v>0</v>
      </c>
      <c r="U61">
        <v>336.760875</v>
      </c>
      <c r="V61">
        <v>1.93</v>
      </c>
      <c r="W61">
        <v>13.722300000000001</v>
      </c>
      <c r="X61">
        <v>49.002699999999997</v>
      </c>
      <c r="Y61">
        <v>0</v>
      </c>
      <c r="Z61">
        <v>6.3244170000000004</v>
      </c>
      <c r="AA61">
        <v>0</v>
      </c>
      <c r="AB61">
        <v>12.606180999999999</v>
      </c>
      <c r="AC61">
        <v>9.3391160000000006</v>
      </c>
      <c r="AD61">
        <v>26.387636000000001</v>
      </c>
      <c r="AE61">
        <v>47.706277</v>
      </c>
      <c r="AF61">
        <v>18.078309999999998</v>
      </c>
      <c r="AG61">
        <v>18.448098000000002</v>
      </c>
      <c r="AH61">
        <v>86.816225000000003</v>
      </c>
      <c r="AI61">
        <v>0</v>
      </c>
      <c r="AJ61">
        <v>0</v>
      </c>
      <c r="AK61">
        <v>48.983400000000003</v>
      </c>
      <c r="AL61">
        <v>33.639899999999997</v>
      </c>
      <c r="AM61">
        <v>0</v>
      </c>
      <c r="AN61">
        <v>0.73841800000000002</v>
      </c>
      <c r="AO61">
        <v>17.022600000000001</v>
      </c>
      <c r="AP61">
        <v>11.125484999999999</v>
      </c>
      <c r="AQ61">
        <v>30.032730000000001</v>
      </c>
      <c r="AR61">
        <v>8.5228800000000007</v>
      </c>
      <c r="AS61">
        <v>11.034003</v>
      </c>
      <c r="AT61">
        <v>10.853934000000001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59.77</v>
      </c>
      <c r="BA61">
        <f t="shared" si="1"/>
        <v>1749.9495119999999</v>
      </c>
      <c r="BD61">
        <v>0</v>
      </c>
      <c r="BE61">
        <v>8.3699999999999992</v>
      </c>
      <c r="BF61">
        <v>2.36</v>
      </c>
      <c r="BG61">
        <v>0</v>
      </c>
      <c r="BH61">
        <v>6.7</v>
      </c>
      <c r="BI61">
        <v>5.25</v>
      </c>
      <c r="BJ61">
        <v>4.09</v>
      </c>
      <c r="BK61">
        <v>3.81</v>
      </c>
      <c r="BL61">
        <v>2.59</v>
      </c>
      <c r="BM61">
        <v>0</v>
      </c>
      <c r="BN61">
        <v>0</v>
      </c>
      <c r="BO61">
        <v>17.510000000000002</v>
      </c>
      <c r="BP61">
        <v>4.3</v>
      </c>
      <c r="BQ61">
        <v>0</v>
      </c>
      <c r="BR61">
        <v>4.3499999999999996</v>
      </c>
      <c r="BS61">
        <v>0.44</v>
      </c>
      <c r="BT61">
        <v>0</v>
      </c>
      <c r="BU61">
        <v>0</v>
      </c>
      <c r="BV61">
        <v>0</v>
      </c>
      <c r="BW61">
        <f t="shared" si="2"/>
        <v>59.77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5.8413380000000004</v>
      </c>
      <c r="K62">
        <v>113.764258</v>
      </c>
      <c r="L62">
        <v>336.76911799999999</v>
      </c>
      <c r="M62">
        <v>47.102943000000003</v>
      </c>
      <c r="N62">
        <v>102.528644</v>
      </c>
      <c r="O62">
        <v>119.337328</v>
      </c>
      <c r="P62">
        <v>134.43414999999999</v>
      </c>
      <c r="Q62">
        <v>9.8875960000000003</v>
      </c>
      <c r="R62">
        <v>21.18797</v>
      </c>
      <c r="S62">
        <v>13.323024</v>
      </c>
      <c r="T62">
        <v>0</v>
      </c>
      <c r="U62">
        <v>336.760875</v>
      </c>
      <c r="V62">
        <v>1.93</v>
      </c>
      <c r="W62">
        <v>13.722300000000001</v>
      </c>
      <c r="X62">
        <v>49.002699999999997</v>
      </c>
      <c r="Y62">
        <v>0</v>
      </c>
      <c r="Z62">
        <v>6.3244170000000004</v>
      </c>
      <c r="AA62">
        <v>0</v>
      </c>
      <c r="AB62">
        <v>12.606180999999999</v>
      </c>
      <c r="AC62">
        <v>9.3391160000000006</v>
      </c>
      <c r="AD62">
        <v>26.387636000000001</v>
      </c>
      <c r="AE62">
        <v>47.706277</v>
      </c>
      <c r="AF62">
        <v>18.078309999999998</v>
      </c>
      <c r="AG62">
        <v>18.448098000000002</v>
      </c>
      <c r="AH62">
        <v>86.816225000000003</v>
      </c>
      <c r="AI62">
        <v>0</v>
      </c>
      <c r="AJ62">
        <v>0</v>
      </c>
      <c r="AK62">
        <v>48.983400000000003</v>
      </c>
      <c r="AL62">
        <v>33.639899999999997</v>
      </c>
      <c r="AM62">
        <v>0</v>
      </c>
      <c r="AN62">
        <v>0.73841800000000002</v>
      </c>
      <c r="AO62">
        <v>17.022600000000001</v>
      </c>
      <c r="AP62">
        <v>11.125484999999999</v>
      </c>
      <c r="AQ62">
        <v>30.032730000000001</v>
      </c>
      <c r="AR62">
        <v>8.5228800000000007</v>
      </c>
      <c r="AS62">
        <v>11.034003</v>
      </c>
      <c r="AT62">
        <v>10.853934000000001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59.65</v>
      </c>
      <c r="BA62">
        <f t="shared" si="1"/>
        <v>1762.9018540000002</v>
      </c>
      <c r="BD62">
        <v>0</v>
      </c>
      <c r="BE62">
        <v>8.3699999999999992</v>
      </c>
      <c r="BF62">
        <v>2.36</v>
      </c>
      <c r="BG62">
        <v>0</v>
      </c>
      <c r="BH62">
        <v>6.7</v>
      </c>
      <c r="BI62">
        <v>5.25</v>
      </c>
      <c r="BJ62">
        <v>4.09</v>
      </c>
      <c r="BK62">
        <v>3.75</v>
      </c>
      <c r="BL62">
        <v>2.5299999999999998</v>
      </c>
      <c r="BM62">
        <v>0</v>
      </c>
      <c r="BN62">
        <v>0</v>
      </c>
      <c r="BO62">
        <v>17.510000000000002</v>
      </c>
      <c r="BP62">
        <v>4.3</v>
      </c>
      <c r="BQ62">
        <v>0</v>
      </c>
      <c r="BR62">
        <v>4.3499999999999996</v>
      </c>
      <c r="BS62">
        <v>0.44</v>
      </c>
      <c r="BT62">
        <v>0</v>
      </c>
      <c r="BU62">
        <v>0</v>
      </c>
      <c r="BV62">
        <v>0</v>
      </c>
      <c r="BW62">
        <f t="shared" si="2"/>
        <v>59.65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5.8413380000000004</v>
      </c>
      <c r="K63">
        <v>113.764258</v>
      </c>
      <c r="L63">
        <v>336.76911799999999</v>
      </c>
      <c r="M63">
        <v>46.121502</v>
      </c>
      <c r="N63">
        <v>113.99062499999999</v>
      </c>
      <c r="O63">
        <v>119.337328</v>
      </c>
      <c r="P63">
        <v>134.43414999999999</v>
      </c>
      <c r="Q63">
        <v>9.8875960000000003</v>
      </c>
      <c r="R63">
        <v>21.18797</v>
      </c>
      <c r="S63">
        <v>13.323024</v>
      </c>
      <c r="T63">
        <v>0</v>
      </c>
      <c r="U63">
        <v>336.760875</v>
      </c>
      <c r="V63">
        <v>1.93</v>
      </c>
      <c r="W63">
        <v>13.722300000000001</v>
      </c>
      <c r="X63">
        <v>49.002699999999997</v>
      </c>
      <c r="Y63">
        <v>0</v>
      </c>
      <c r="Z63">
        <v>6.3244170000000004</v>
      </c>
      <c r="AA63">
        <v>0</v>
      </c>
      <c r="AB63">
        <v>12.606180999999999</v>
      </c>
      <c r="AC63">
        <v>9.3391160000000006</v>
      </c>
      <c r="AD63">
        <v>26.387636000000001</v>
      </c>
      <c r="AE63">
        <v>47.706277</v>
      </c>
      <c r="AF63">
        <v>18.078309999999998</v>
      </c>
      <c r="AG63">
        <v>18.448098000000002</v>
      </c>
      <c r="AH63">
        <v>86.816225000000003</v>
      </c>
      <c r="AI63">
        <v>0</v>
      </c>
      <c r="AJ63">
        <v>0</v>
      </c>
      <c r="AK63">
        <v>48.983400000000003</v>
      </c>
      <c r="AL63">
        <v>33.639899999999997</v>
      </c>
      <c r="AM63">
        <v>0</v>
      </c>
      <c r="AN63">
        <v>0.73841800000000002</v>
      </c>
      <c r="AO63">
        <v>17.022600000000001</v>
      </c>
      <c r="AP63">
        <v>11.125484999999999</v>
      </c>
      <c r="AQ63">
        <v>39.516750000000002</v>
      </c>
      <c r="AR63">
        <v>6.3921599999999996</v>
      </c>
      <c r="AS63">
        <v>11.034003</v>
      </c>
      <c r="AT63">
        <v>10.853934000000001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59.609999999999992</v>
      </c>
      <c r="BA63">
        <f t="shared" si="1"/>
        <v>1780.6956940000002</v>
      </c>
      <c r="BD63">
        <v>0</v>
      </c>
      <c r="BE63">
        <v>8.3699999999999992</v>
      </c>
      <c r="BF63">
        <v>2.3199999999999998</v>
      </c>
      <c r="BG63">
        <v>0</v>
      </c>
      <c r="BH63">
        <v>6.7</v>
      </c>
      <c r="BI63">
        <v>5.25</v>
      </c>
      <c r="BJ63">
        <v>4.09</v>
      </c>
      <c r="BK63">
        <v>3.75</v>
      </c>
      <c r="BL63">
        <v>2.5299999999999998</v>
      </c>
      <c r="BM63">
        <v>0</v>
      </c>
      <c r="BN63">
        <v>0</v>
      </c>
      <c r="BO63">
        <v>17.510000000000002</v>
      </c>
      <c r="BP63">
        <v>4.3</v>
      </c>
      <c r="BQ63">
        <v>0</v>
      </c>
      <c r="BR63">
        <v>4.3499999999999996</v>
      </c>
      <c r="BS63">
        <v>0.44</v>
      </c>
      <c r="BT63">
        <v>0</v>
      </c>
      <c r="BU63">
        <v>0</v>
      </c>
      <c r="BV63">
        <v>0</v>
      </c>
      <c r="BW63">
        <f t="shared" si="2"/>
        <v>59.609999999999992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5.8413380000000004</v>
      </c>
      <c r="K64">
        <v>113.764258</v>
      </c>
      <c r="L64">
        <v>336.76911799999999</v>
      </c>
      <c r="M64">
        <v>77.2</v>
      </c>
      <c r="N64">
        <v>113.99062499999999</v>
      </c>
      <c r="O64">
        <v>119.337328</v>
      </c>
      <c r="P64">
        <v>134.43414999999999</v>
      </c>
      <c r="Q64">
        <v>9.8875960000000003</v>
      </c>
      <c r="R64">
        <v>21.18797</v>
      </c>
      <c r="S64">
        <v>13.323024</v>
      </c>
      <c r="T64">
        <v>0</v>
      </c>
      <c r="U64">
        <v>336.760875</v>
      </c>
      <c r="V64">
        <v>1.93</v>
      </c>
      <c r="W64">
        <v>13.722300000000001</v>
      </c>
      <c r="X64">
        <v>49.002699999999997</v>
      </c>
      <c r="Y64">
        <v>0</v>
      </c>
      <c r="Z64">
        <v>6.3244170000000004</v>
      </c>
      <c r="AA64">
        <v>0</v>
      </c>
      <c r="AB64">
        <v>12.606180999999999</v>
      </c>
      <c r="AC64">
        <v>9.3391160000000006</v>
      </c>
      <c r="AD64">
        <v>26.387636000000001</v>
      </c>
      <c r="AE64">
        <v>47.706277</v>
      </c>
      <c r="AF64">
        <v>18.078309999999998</v>
      </c>
      <c r="AG64">
        <v>18.448098000000002</v>
      </c>
      <c r="AH64">
        <v>86.816225000000003</v>
      </c>
      <c r="AI64">
        <v>0</v>
      </c>
      <c r="AJ64">
        <v>0</v>
      </c>
      <c r="AK64">
        <v>48.983400000000003</v>
      </c>
      <c r="AL64">
        <v>33.639899999999997</v>
      </c>
      <c r="AM64">
        <v>0</v>
      </c>
      <c r="AN64">
        <v>0.73841800000000002</v>
      </c>
      <c r="AO64">
        <v>17.022600000000001</v>
      </c>
      <c r="AP64">
        <v>11.125484999999999</v>
      </c>
      <c r="AQ64">
        <v>45.049095000000001</v>
      </c>
      <c r="AR64">
        <v>6.3921599999999996</v>
      </c>
      <c r="AS64">
        <v>11.034003</v>
      </c>
      <c r="AT64">
        <v>10.853934000000001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59.609999999999992</v>
      </c>
      <c r="BA64">
        <f t="shared" si="1"/>
        <v>1817.3065370000002</v>
      </c>
      <c r="BD64">
        <v>0</v>
      </c>
      <c r="BE64">
        <v>8.3699999999999992</v>
      </c>
      <c r="BF64">
        <v>2.3199999999999998</v>
      </c>
      <c r="BG64">
        <v>0</v>
      </c>
      <c r="BH64">
        <v>6.7</v>
      </c>
      <c r="BI64">
        <v>5.25</v>
      </c>
      <c r="BJ64">
        <v>4.09</v>
      </c>
      <c r="BK64">
        <v>3.75</v>
      </c>
      <c r="BL64">
        <v>2.5299999999999998</v>
      </c>
      <c r="BM64">
        <v>0</v>
      </c>
      <c r="BN64">
        <v>0</v>
      </c>
      <c r="BO64">
        <v>17.510000000000002</v>
      </c>
      <c r="BP64">
        <v>4.3</v>
      </c>
      <c r="BQ64">
        <v>0</v>
      </c>
      <c r="BR64">
        <v>4.3499999999999996</v>
      </c>
      <c r="BS64">
        <v>0.44</v>
      </c>
      <c r="BT64">
        <v>0</v>
      </c>
      <c r="BU64">
        <v>0</v>
      </c>
      <c r="BV64">
        <v>0</v>
      </c>
      <c r="BW64">
        <f t="shared" si="2"/>
        <v>59.609999999999992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5.8413380000000004</v>
      </c>
      <c r="K65">
        <v>113.764258</v>
      </c>
      <c r="L65">
        <v>336.76911799999999</v>
      </c>
      <c r="M65">
        <v>77.2</v>
      </c>
      <c r="N65">
        <v>113.99062499999999</v>
      </c>
      <c r="O65">
        <v>119.337328</v>
      </c>
      <c r="P65">
        <v>134.43414999999999</v>
      </c>
      <c r="Q65">
        <v>9.8875960000000003</v>
      </c>
      <c r="R65">
        <v>21.18797</v>
      </c>
      <c r="S65">
        <v>13.323024</v>
      </c>
      <c r="T65">
        <v>0</v>
      </c>
      <c r="U65">
        <v>336.760875</v>
      </c>
      <c r="V65">
        <v>1.93</v>
      </c>
      <c r="W65">
        <v>13.722300000000001</v>
      </c>
      <c r="X65">
        <v>49.002699999999997</v>
      </c>
      <c r="Y65">
        <v>0</v>
      </c>
      <c r="Z65">
        <v>6.3244170000000004</v>
      </c>
      <c r="AA65">
        <v>0</v>
      </c>
      <c r="AB65">
        <v>12.606180999999999</v>
      </c>
      <c r="AC65">
        <v>9.3391160000000006</v>
      </c>
      <c r="AD65">
        <v>26.387636000000001</v>
      </c>
      <c r="AE65">
        <v>47.706277</v>
      </c>
      <c r="AF65">
        <v>18.078309999999998</v>
      </c>
      <c r="AG65">
        <v>18.448098000000002</v>
      </c>
      <c r="AH65">
        <v>63.969850000000001</v>
      </c>
      <c r="AI65">
        <v>0</v>
      </c>
      <c r="AJ65">
        <v>0</v>
      </c>
      <c r="AK65">
        <v>48.983400000000003</v>
      </c>
      <c r="AL65">
        <v>33.639899999999997</v>
      </c>
      <c r="AM65">
        <v>0</v>
      </c>
      <c r="AN65">
        <v>0.73841800000000002</v>
      </c>
      <c r="AO65">
        <v>17.022600000000001</v>
      </c>
      <c r="AP65">
        <v>11.125484999999999</v>
      </c>
      <c r="AQ65">
        <v>45.049095000000001</v>
      </c>
      <c r="AR65">
        <v>6.3921599999999996</v>
      </c>
      <c r="AS65">
        <v>10.384944000000001</v>
      </c>
      <c r="AT65">
        <v>10.853934000000001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59.609999999999992</v>
      </c>
      <c r="BA65">
        <f t="shared" si="1"/>
        <v>1793.811103</v>
      </c>
      <c r="BD65">
        <v>0</v>
      </c>
      <c r="BE65">
        <v>8.3699999999999992</v>
      </c>
      <c r="BF65">
        <v>2.3199999999999998</v>
      </c>
      <c r="BG65">
        <v>0</v>
      </c>
      <c r="BH65">
        <v>6.7</v>
      </c>
      <c r="BI65">
        <v>5.25</v>
      </c>
      <c r="BJ65">
        <v>4.09</v>
      </c>
      <c r="BK65">
        <v>3.75</v>
      </c>
      <c r="BL65">
        <v>2.5299999999999998</v>
      </c>
      <c r="BM65">
        <v>0</v>
      </c>
      <c r="BN65">
        <v>0</v>
      </c>
      <c r="BO65">
        <v>17.510000000000002</v>
      </c>
      <c r="BP65">
        <v>4.3</v>
      </c>
      <c r="BQ65">
        <v>0</v>
      </c>
      <c r="BR65">
        <v>4.3499999999999996</v>
      </c>
      <c r="BS65">
        <v>0.44</v>
      </c>
      <c r="BT65">
        <v>0</v>
      </c>
      <c r="BU65">
        <v>0</v>
      </c>
      <c r="BV65">
        <v>0</v>
      </c>
      <c r="BW65">
        <f t="shared" si="2"/>
        <v>59.609999999999992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5.8413380000000004</v>
      </c>
      <c r="K66">
        <v>113.764258</v>
      </c>
      <c r="L66">
        <v>336.76911799999999</v>
      </c>
      <c r="M66">
        <v>77.2</v>
      </c>
      <c r="N66">
        <v>113.99062499999999</v>
      </c>
      <c r="O66">
        <v>119.337328</v>
      </c>
      <c r="P66">
        <v>134.43414999999999</v>
      </c>
      <c r="Q66">
        <v>9.8875960000000003</v>
      </c>
      <c r="R66">
        <v>21.18797</v>
      </c>
      <c r="S66">
        <v>13.323024</v>
      </c>
      <c r="T66">
        <v>0</v>
      </c>
      <c r="U66">
        <v>336.760875</v>
      </c>
      <c r="V66">
        <v>10.715939000000001</v>
      </c>
      <c r="W66">
        <v>13.722300000000001</v>
      </c>
      <c r="X66">
        <v>49.002699999999997</v>
      </c>
      <c r="Y66">
        <v>0</v>
      </c>
      <c r="Z66">
        <v>6.3244170000000004</v>
      </c>
      <c r="AA66">
        <v>0</v>
      </c>
      <c r="AB66">
        <v>12.606180999999999</v>
      </c>
      <c r="AC66">
        <v>9.3391160000000006</v>
      </c>
      <c r="AD66">
        <v>26.387636000000001</v>
      </c>
      <c r="AE66">
        <v>47.706277</v>
      </c>
      <c r="AF66">
        <v>18.078309999999998</v>
      </c>
      <c r="AG66">
        <v>18.448098000000002</v>
      </c>
      <c r="AH66">
        <v>63.969850000000001</v>
      </c>
      <c r="AI66">
        <v>0</v>
      </c>
      <c r="AJ66">
        <v>0</v>
      </c>
      <c r="AK66">
        <v>48.983400000000003</v>
      </c>
      <c r="AL66">
        <v>33.639899999999997</v>
      </c>
      <c r="AM66">
        <v>0</v>
      </c>
      <c r="AN66">
        <v>0.73841800000000002</v>
      </c>
      <c r="AO66">
        <v>17.022600000000001</v>
      </c>
      <c r="AP66">
        <v>11.125484999999999</v>
      </c>
      <c r="AQ66">
        <v>45.049095000000001</v>
      </c>
      <c r="AR66">
        <v>6.3921599999999996</v>
      </c>
      <c r="AS66">
        <v>10.384944000000001</v>
      </c>
      <c r="AT66">
        <v>10.853934000000001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59.439999999999991</v>
      </c>
      <c r="BA66">
        <f t="shared" si="1"/>
        <v>1802.427042</v>
      </c>
      <c r="BD66">
        <v>0</v>
      </c>
      <c r="BE66">
        <v>8.3699999999999992</v>
      </c>
      <c r="BF66">
        <v>2.15</v>
      </c>
      <c r="BG66">
        <v>0</v>
      </c>
      <c r="BH66">
        <v>6.7</v>
      </c>
      <c r="BI66">
        <v>5.25</v>
      </c>
      <c r="BJ66">
        <v>4.09</v>
      </c>
      <c r="BK66">
        <v>3.75</v>
      </c>
      <c r="BL66">
        <v>2.5299999999999998</v>
      </c>
      <c r="BM66">
        <v>0</v>
      </c>
      <c r="BN66">
        <v>0</v>
      </c>
      <c r="BO66">
        <v>17.510000000000002</v>
      </c>
      <c r="BP66">
        <v>4.3</v>
      </c>
      <c r="BQ66">
        <v>0</v>
      </c>
      <c r="BR66">
        <v>4.3499999999999996</v>
      </c>
      <c r="BS66">
        <v>0.44</v>
      </c>
      <c r="BT66">
        <v>0</v>
      </c>
      <c r="BU66">
        <v>0</v>
      </c>
      <c r="BV66">
        <v>0</v>
      </c>
      <c r="BW66">
        <f t="shared" si="2"/>
        <v>59.439999999999991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5.8413380000000004</v>
      </c>
      <c r="K67">
        <v>113.709377</v>
      </c>
      <c r="L67">
        <v>336.76911799999999</v>
      </c>
      <c r="M67">
        <v>77.2</v>
      </c>
      <c r="N67">
        <v>113.99062499999999</v>
      </c>
      <c r="O67">
        <v>119.337328</v>
      </c>
      <c r="P67">
        <v>134.43414999999999</v>
      </c>
      <c r="Q67">
        <v>9.8875960000000003</v>
      </c>
      <c r="R67">
        <v>21.18797</v>
      </c>
      <c r="S67">
        <v>13.323024</v>
      </c>
      <c r="T67">
        <v>0</v>
      </c>
      <c r="U67">
        <v>336.760875</v>
      </c>
      <c r="V67">
        <v>13.754337</v>
      </c>
      <c r="W67">
        <v>34.898741999999999</v>
      </c>
      <c r="X67">
        <v>115.08676800000001</v>
      </c>
      <c r="Y67">
        <v>0</v>
      </c>
      <c r="Z67">
        <v>6.3244170000000004</v>
      </c>
      <c r="AA67">
        <v>13.557632</v>
      </c>
      <c r="AB67">
        <v>12.606180999999999</v>
      </c>
      <c r="AC67">
        <v>9.3391160000000006</v>
      </c>
      <c r="AD67">
        <v>26.387636000000001</v>
      </c>
      <c r="AE67">
        <v>47.706277</v>
      </c>
      <c r="AF67">
        <v>18.078309999999998</v>
      </c>
      <c r="AG67">
        <v>18.448098000000002</v>
      </c>
      <c r="AH67">
        <v>63.969850000000001</v>
      </c>
      <c r="AI67">
        <v>0</v>
      </c>
      <c r="AJ67">
        <v>0</v>
      </c>
      <c r="AK67">
        <v>48.983400000000003</v>
      </c>
      <c r="AL67">
        <v>33.639899999999997</v>
      </c>
      <c r="AM67">
        <v>0</v>
      </c>
      <c r="AN67">
        <v>0.73841800000000002</v>
      </c>
      <c r="AO67">
        <v>17.022600000000001</v>
      </c>
      <c r="AP67">
        <v>11.125484999999999</v>
      </c>
      <c r="AQ67">
        <v>45.049095000000001</v>
      </c>
      <c r="AR67">
        <v>51.137279999999997</v>
      </c>
      <c r="AS67">
        <v>31.025020000000001</v>
      </c>
      <c r="AT67">
        <v>10.853934000000001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59.54999999999999</v>
      </c>
      <c r="BA67">
        <f t="shared" si="1"/>
        <v>1971.7238970000005</v>
      </c>
      <c r="BD67">
        <v>0</v>
      </c>
      <c r="BE67">
        <v>8.3699999999999992</v>
      </c>
      <c r="BF67">
        <v>2.2599999999999998</v>
      </c>
      <c r="BG67">
        <v>0</v>
      </c>
      <c r="BH67">
        <v>6.7</v>
      </c>
      <c r="BI67">
        <v>5.25</v>
      </c>
      <c r="BJ67">
        <v>4.09</v>
      </c>
      <c r="BK67">
        <v>3.75</v>
      </c>
      <c r="BL67">
        <v>2.5299999999999998</v>
      </c>
      <c r="BM67">
        <v>0</v>
      </c>
      <c r="BN67">
        <v>0</v>
      </c>
      <c r="BO67">
        <v>17.510000000000002</v>
      </c>
      <c r="BP67">
        <v>4.3</v>
      </c>
      <c r="BQ67">
        <v>0</v>
      </c>
      <c r="BR67">
        <v>4.3499999999999996</v>
      </c>
      <c r="BS67">
        <v>0.44</v>
      </c>
      <c r="BT67">
        <v>0</v>
      </c>
      <c r="BU67">
        <v>0</v>
      </c>
      <c r="BV67">
        <v>0</v>
      </c>
      <c r="BW67">
        <f t="shared" si="2"/>
        <v>59.54999999999999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5.8413380000000004</v>
      </c>
      <c r="K68">
        <v>113.709377</v>
      </c>
      <c r="L68">
        <v>336.76911799999999</v>
      </c>
      <c r="M68">
        <v>77.2</v>
      </c>
      <c r="N68">
        <v>113.99062499999999</v>
      </c>
      <c r="O68">
        <v>119.337328</v>
      </c>
      <c r="P68">
        <v>134.43414999999999</v>
      </c>
      <c r="Q68">
        <v>12.075334</v>
      </c>
      <c r="R68">
        <v>24.528079999999999</v>
      </c>
      <c r="S68">
        <v>15.874732</v>
      </c>
      <c r="T68">
        <v>0</v>
      </c>
      <c r="U68">
        <v>336.760875</v>
      </c>
      <c r="V68">
        <v>13.754337</v>
      </c>
      <c r="W68">
        <v>34.898741999999999</v>
      </c>
      <c r="X68">
        <v>115.08676800000001</v>
      </c>
      <c r="Y68">
        <v>0</v>
      </c>
      <c r="Z68">
        <v>6.3244170000000004</v>
      </c>
      <c r="AA68">
        <v>13.557632</v>
      </c>
      <c r="AB68">
        <v>12.606180999999999</v>
      </c>
      <c r="AC68">
        <v>9.3391160000000006</v>
      </c>
      <c r="AD68">
        <v>26.387636000000001</v>
      </c>
      <c r="AE68">
        <v>47.706277</v>
      </c>
      <c r="AF68">
        <v>18.078309999999998</v>
      </c>
      <c r="AG68">
        <v>18.448098000000002</v>
      </c>
      <c r="AH68">
        <v>63.969850000000001</v>
      </c>
      <c r="AI68">
        <v>0</v>
      </c>
      <c r="AJ68">
        <v>0</v>
      </c>
      <c r="AK68">
        <v>48.983400000000003</v>
      </c>
      <c r="AL68">
        <v>33.639899999999997</v>
      </c>
      <c r="AM68">
        <v>0</v>
      </c>
      <c r="AN68">
        <v>0.73841800000000002</v>
      </c>
      <c r="AO68">
        <v>17.022600000000001</v>
      </c>
      <c r="AP68">
        <v>11.125484999999999</v>
      </c>
      <c r="AQ68">
        <v>45.049095000000001</v>
      </c>
      <c r="AR68">
        <v>51.137279999999997</v>
      </c>
      <c r="AS68">
        <v>31.025020000000001</v>
      </c>
      <c r="AT68">
        <v>10.853934000000001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59.609999999999992</v>
      </c>
      <c r="BA68">
        <f t="shared" ref="BA68:BA99" si="4">SUM(B68:AZ68)</f>
        <v>1979.8634530000006</v>
      </c>
      <c r="BD68">
        <v>0</v>
      </c>
      <c r="BE68">
        <v>8.3699999999999992</v>
      </c>
      <c r="BF68">
        <v>2.3199999999999998</v>
      </c>
      <c r="BG68">
        <v>0</v>
      </c>
      <c r="BH68">
        <v>6.7</v>
      </c>
      <c r="BI68">
        <v>5.25</v>
      </c>
      <c r="BJ68">
        <v>4.09</v>
      </c>
      <c r="BK68">
        <v>3.75</v>
      </c>
      <c r="BL68">
        <v>2.5299999999999998</v>
      </c>
      <c r="BM68">
        <v>0</v>
      </c>
      <c r="BN68">
        <v>0</v>
      </c>
      <c r="BO68">
        <v>17.510000000000002</v>
      </c>
      <c r="BP68">
        <v>4.3</v>
      </c>
      <c r="BQ68">
        <v>0</v>
      </c>
      <c r="BR68">
        <v>4.3499999999999996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59.609999999999992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113.771355</v>
      </c>
      <c r="L69">
        <v>336.76911799999999</v>
      </c>
      <c r="M69">
        <v>77.2</v>
      </c>
      <c r="N69">
        <v>113.99062499999999</v>
      </c>
      <c r="O69">
        <v>119.337328</v>
      </c>
      <c r="P69">
        <v>134.43414999999999</v>
      </c>
      <c r="Q69">
        <v>12.075334</v>
      </c>
      <c r="R69">
        <v>24.528079999999999</v>
      </c>
      <c r="S69">
        <v>15.874732</v>
      </c>
      <c r="T69">
        <v>0</v>
      </c>
      <c r="U69">
        <v>336.760875</v>
      </c>
      <c r="V69">
        <v>7.9695489999999998</v>
      </c>
      <c r="W69">
        <v>28.543638000000001</v>
      </c>
      <c r="X69">
        <v>96.992921999999993</v>
      </c>
      <c r="Y69">
        <v>0</v>
      </c>
      <c r="Z69">
        <v>6.3244170000000004</v>
      </c>
      <c r="AA69">
        <v>27.115265000000001</v>
      </c>
      <c r="AB69">
        <v>12.606180999999999</v>
      </c>
      <c r="AC69">
        <v>9.3391160000000006</v>
      </c>
      <c r="AD69">
        <v>26.387636000000001</v>
      </c>
      <c r="AE69">
        <v>47.706277</v>
      </c>
      <c r="AF69">
        <v>18.078309999999998</v>
      </c>
      <c r="AG69">
        <v>18.448098000000002</v>
      </c>
      <c r="AH69">
        <v>63.969850000000001</v>
      </c>
      <c r="AI69">
        <v>0</v>
      </c>
      <c r="AJ69">
        <v>0</v>
      </c>
      <c r="AK69">
        <v>48.983400000000003</v>
      </c>
      <c r="AL69">
        <v>33.639899999999997</v>
      </c>
      <c r="AM69">
        <v>0</v>
      </c>
      <c r="AN69">
        <v>0.73841800000000002</v>
      </c>
      <c r="AO69">
        <v>17.873729999999998</v>
      </c>
      <c r="AP69">
        <v>11.125484999999999</v>
      </c>
      <c r="AQ69">
        <v>60.065460000000002</v>
      </c>
      <c r="AR69">
        <v>8.5228800000000007</v>
      </c>
      <c r="AS69">
        <v>10.384944000000001</v>
      </c>
      <c r="AT69">
        <v>10.853934000000001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59.439999999999991</v>
      </c>
      <c r="BA69">
        <f t="shared" si="4"/>
        <v>1909.8510070000002</v>
      </c>
      <c r="BD69">
        <v>0</v>
      </c>
      <c r="BE69">
        <v>8.3699999999999992</v>
      </c>
      <c r="BF69">
        <v>2.15</v>
      </c>
      <c r="BG69">
        <v>0</v>
      </c>
      <c r="BH69">
        <v>6.7</v>
      </c>
      <c r="BI69">
        <v>5.25</v>
      </c>
      <c r="BJ69">
        <v>4.09</v>
      </c>
      <c r="BK69">
        <v>3.75</v>
      </c>
      <c r="BL69">
        <v>2.5299999999999998</v>
      </c>
      <c r="BM69">
        <v>0</v>
      </c>
      <c r="BN69">
        <v>0</v>
      </c>
      <c r="BO69">
        <v>17.510000000000002</v>
      </c>
      <c r="BP69">
        <v>4.3</v>
      </c>
      <c r="BQ69">
        <v>0</v>
      </c>
      <c r="BR69">
        <v>4.3499999999999996</v>
      </c>
      <c r="BS69">
        <v>0.44</v>
      </c>
      <c r="BT69">
        <v>0</v>
      </c>
      <c r="BU69">
        <v>0</v>
      </c>
      <c r="BV69">
        <v>0</v>
      </c>
      <c r="BW69">
        <f t="shared" si="5"/>
        <v>59.439999999999991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113.757024</v>
      </c>
      <c r="L70">
        <v>336.76911799999999</v>
      </c>
      <c r="M70">
        <v>77.2</v>
      </c>
      <c r="N70">
        <v>113.99062499999999</v>
      </c>
      <c r="O70">
        <v>119.337328</v>
      </c>
      <c r="P70">
        <v>134.43414999999999</v>
      </c>
      <c r="Q70">
        <v>12.075334</v>
      </c>
      <c r="R70">
        <v>24.528079999999999</v>
      </c>
      <c r="S70">
        <v>15.874732</v>
      </c>
      <c r="T70">
        <v>0</v>
      </c>
      <c r="U70">
        <v>336.760875</v>
      </c>
      <c r="V70">
        <v>7.9695489999999998</v>
      </c>
      <c r="W70">
        <v>28.543638000000001</v>
      </c>
      <c r="X70">
        <v>96.992921999999993</v>
      </c>
      <c r="Y70">
        <v>0</v>
      </c>
      <c r="Z70">
        <v>6.3244170000000004</v>
      </c>
      <c r="AA70">
        <v>27.115265000000001</v>
      </c>
      <c r="AB70">
        <v>12.606180999999999</v>
      </c>
      <c r="AC70">
        <v>9.3391160000000006</v>
      </c>
      <c r="AD70">
        <v>26.387636000000001</v>
      </c>
      <c r="AE70">
        <v>47.706277</v>
      </c>
      <c r="AF70">
        <v>18.078309999999998</v>
      </c>
      <c r="AG70">
        <v>18.448098000000002</v>
      </c>
      <c r="AH70">
        <v>63.969850000000001</v>
      </c>
      <c r="AI70">
        <v>0</v>
      </c>
      <c r="AJ70">
        <v>0</v>
      </c>
      <c r="AK70">
        <v>48.983400000000003</v>
      </c>
      <c r="AL70">
        <v>33.639899999999997</v>
      </c>
      <c r="AM70">
        <v>0</v>
      </c>
      <c r="AN70">
        <v>0.73841800000000002</v>
      </c>
      <c r="AO70">
        <v>17.873729999999998</v>
      </c>
      <c r="AP70">
        <v>11.125484999999999</v>
      </c>
      <c r="AQ70">
        <v>60.065460000000002</v>
      </c>
      <c r="AR70">
        <v>8.5228800000000007</v>
      </c>
      <c r="AS70">
        <v>10.384944000000001</v>
      </c>
      <c r="AT70">
        <v>10.853934000000001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59.439999999999991</v>
      </c>
      <c r="BA70">
        <f t="shared" si="4"/>
        <v>1909.8366760000001</v>
      </c>
      <c r="BD70">
        <v>0</v>
      </c>
      <c r="BE70">
        <v>8.3699999999999992</v>
      </c>
      <c r="BF70">
        <v>2.15</v>
      </c>
      <c r="BG70">
        <v>0</v>
      </c>
      <c r="BH70">
        <v>6.7</v>
      </c>
      <c r="BI70">
        <v>5.25</v>
      </c>
      <c r="BJ70">
        <v>4.09</v>
      </c>
      <c r="BK70">
        <v>3.75</v>
      </c>
      <c r="BL70">
        <v>2.5299999999999998</v>
      </c>
      <c r="BM70">
        <v>0</v>
      </c>
      <c r="BN70">
        <v>0</v>
      </c>
      <c r="BO70">
        <v>17.510000000000002</v>
      </c>
      <c r="BP70">
        <v>4.3</v>
      </c>
      <c r="BQ70">
        <v>0</v>
      </c>
      <c r="BR70">
        <v>4.3499999999999996</v>
      </c>
      <c r="BS70">
        <v>0.44</v>
      </c>
      <c r="BT70">
        <v>0</v>
      </c>
      <c r="BU70">
        <v>0</v>
      </c>
      <c r="BV70">
        <v>0</v>
      </c>
      <c r="BW70">
        <f t="shared" si="5"/>
        <v>59.439999999999991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113.803256</v>
      </c>
      <c r="L71">
        <v>336.76911799999999</v>
      </c>
      <c r="M71">
        <v>79.13</v>
      </c>
      <c r="N71">
        <v>113.99062499999999</v>
      </c>
      <c r="O71">
        <v>119.337328</v>
      </c>
      <c r="P71">
        <v>134.43414999999999</v>
      </c>
      <c r="Q71">
        <v>16.526204</v>
      </c>
      <c r="R71">
        <v>32.216332000000001</v>
      </c>
      <c r="S71">
        <v>20.548324000000001</v>
      </c>
      <c r="T71">
        <v>0</v>
      </c>
      <c r="U71">
        <v>336.760875</v>
      </c>
      <c r="V71">
        <v>7.9695489999999998</v>
      </c>
      <c r="W71">
        <v>28.543638000000001</v>
      </c>
      <c r="X71">
        <v>96.992921999999993</v>
      </c>
      <c r="Y71">
        <v>0</v>
      </c>
      <c r="Z71">
        <v>6.3244170000000004</v>
      </c>
      <c r="AA71">
        <v>27.115265000000001</v>
      </c>
      <c r="AB71">
        <v>12.606180999999999</v>
      </c>
      <c r="AC71">
        <v>9.3391160000000006</v>
      </c>
      <c r="AD71">
        <v>26.387636000000001</v>
      </c>
      <c r="AE71">
        <v>47.706277</v>
      </c>
      <c r="AF71">
        <v>18.078309999999998</v>
      </c>
      <c r="AG71">
        <v>18.448098000000002</v>
      </c>
      <c r="AH71">
        <v>63.969850000000001</v>
      </c>
      <c r="AI71">
        <v>0</v>
      </c>
      <c r="AJ71">
        <v>0</v>
      </c>
      <c r="AK71">
        <v>48.983400000000003</v>
      </c>
      <c r="AL71">
        <v>33.639899999999997</v>
      </c>
      <c r="AM71">
        <v>0</v>
      </c>
      <c r="AN71">
        <v>0.73841800000000002</v>
      </c>
      <c r="AO71">
        <v>17.873729999999998</v>
      </c>
      <c r="AP71">
        <v>11.125484999999999</v>
      </c>
      <c r="AQ71">
        <v>60.065460000000002</v>
      </c>
      <c r="AR71">
        <v>8.5228800000000007</v>
      </c>
      <c r="AS71">
        <v>10.384944000000001</v>
      </c>
      <c r="AT71">
        <v>10.853934000000001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59.279999999999994</v>
      </c>
      <c r="BA71">
        <f t="shared" si="4"/>
        <v>1928.4656219999999</v>
      </c>
      <c r="BD71">
        <v>0</v>
      </c>
      <c r="BE71">
        <v>8.3699999999999992</v>
      </c>
      <c r="BF71">
        <v>2.2599999999999998</v>
      </c>
      <c r="BG71">
        <v>0</v>
      </c>
      <c r="BH71">
        <v>6.7</v>
      </c>
      <c r="BI71">
        <v>5.25</v>
      </c>
      <c r="BJ71">
        <v>4.09</v>
      </c>
      <c r="BK71">
        <v>3.59</v>
      </c>
      <c r="BL71">
        <v>2.42</v>
      </c>
      <c r="BM71">
        <v>0</v>
      </c>
      <c r="BN71">
        <v>0</v>
      </c>
      <c r="BO71">
        <v>17.510000000000002</v>
      </c>
      <c r="BP71">
        <v>4.3</v>
      </c>
      <c r="BQ71">
        <v>0</v>
      </c>
      <c r="BR71">
        <v>4.3499999999999996</v>
      </c>
      <c r="BS71">
        <v>0.44</v>
      </c>
      <c r="BT71">
        <v>0</v>
      </c>
      <c r="BU71">
        <v>0</v>
      </c>
      <c r="BV71">
        <v>0</v>
      </c>
      <c r="BW71">
        <f t="shared" si="5"/>
        <v>59.279999999999994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113.789658</v>
      </c>
      <c r="L72">
        <v>336.76911799999999</v>
      </c>
      <c r="M72">
        <v>79.13</v>
      </c>
      <c r="N72">
        <v>113.99062499999999</v>
      </c>
      <c r="O72">
        <v>119.337328</v>
      </c>
      <c r="P72">
        <v>134.43414999999999</v>
      </c>
      <c r="Q72">
        <v>16.526204</v>
      </c>
      <c r="R72">
        <v>32.216332000000001</v>
      </c>
      <c r="S72">
        <v>20.548324000000001</v>
      </c>
      <c r="T72">
        <v>0</v>
      </c>
      <c r="U72">
        <v>336.760875</v>
      </c>
      <c r="V72">
        <v>7.9695489999999998</v>
      </c>
      <c r="W72">
        <v>28.543638000000001</v>
      </c>
      <c r="X72">
        <v>96.992921999999993</v>
      </c>
      <c r="Y72">
        <v>0</v>
      </c>
      <c r="Z72">
        <v>6.3244170000000004</v>
      </c>
      <c r="AA72">
        <v>40.672896999999999</v>
      </c>
      <c r="AB72">
        <v>12.606180999999999</v>
      </c>
      <c r="AC72">
        <v>9.3391160000000006</v>
      </c>
      <c r="AD72">
        <v>26.387636000000001</v>
      </c>
      <c r="AE72">
        <v>47.706277</v>
      </c>
      <c r="AF72">
        <v>18.078309999999998</v>
      </c>
      <c r="AG72">
        <v>18.448098000000002</v>
      </c>
      <c r="AH72">
        <v>63.969850000000001</v>
      </c>
      <c r="AI72">
        <v>0</v>
      </c>
      <c r="AJ72">
        <v>0</v>
      </c>
      <c r="AK72">
        <v>48.983400000000003</v>
      </c>
      <c r="AL72">
        <v>33.639899999999997</v>
      </c>
      <c r="AM72">
        <v>5.0939259999999997</v>
      </c>
      <c r="AN72">
        <v>0.73841800000000002</v>
      </c>
      <c r="AO72">
        <v>17.873729999999998</v>
      </c>
      <c r="AP72">
        <v>11.125484999999999</v>
      </c>
      <c r="AQ72">
        <v>60.065460000000002</v>
      </c>
      <c r="AR72">
        <v>8.5228800000000007</v>
      </c>
      <c r="AS72">
        <v>10.384944000000001</v>
      </c>
      <c r="AT72">
        <v>10.853934000000001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59.339999999999996</v>
      </c>
      <c r="BA72">
        <f t="shared" si="4"/>
        <v>1947.1635819999999</v>
      </c>
      <c r="BD72">
        <v>0</v>
      </c>
      <c r="BE72">
        <v>8.3699999999999992</v>
      </c>
      <c r="BF72">
        <v>2.3199999999999998</v>
      </c>
      <c r="BG72">
        <v>0</v>
      </c>
      <c r="BH72">
        <v>6.7</v>
      </c>
      <c r="BI72">
        <v>5.25</v>
      </c>
      <c r="BJ72">
        <v>4.09</v>
      </c>
      <c r="BK72">
        <v>3.59</v>
      </c>
      <c r="BL72">
        <v>2.42</v>
      </c>
      <c r="BM72">
        <v>0</v>
      </c>
      <c r="BN72">
        <v>0</v>
      </c>
      <c r="BO72">
        <v>17.510000000000002</v>
      </c>
      <c r="BP72">
        <v>4.3</v>
      </c>
      <c r="BQ72">
        <v>0</v>
      </c>
      <c r="BR72">
        <v>4.3499999999999996</v>
      </c>
      <c r="BS72">
        <v>0.44</v>
      </c>
      <c r="BT72">
        <v>0</v>
      </c>
      <c r="BU72">
        <v>0</v>
      </c>
      <c r="BV72">
        <v>0</v>
      </c>
      <c r="BW72">
        <f t="shared" si="5"/>
        <v>59.339999999999996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5.8413380000000004</v>
      </c>
      <c r="K73">
        <v>114.078648</v>
      </c>
      <c r="L73">
        <v>336.76911799999999</v>
      </c>
      <c r="M73">
        <v>77.2</v>
      </c>
      <c r="N73">
        <v>113.99062499999999</v>
      </c>
      <c r="O73">
        <v>119.337328</v>
      </c>
      <c r="P73">
        <v>134.43414999999999</v>
      </c>
      <c r="Q73">
        <v>16.526204</v>
      </c>
      <c r="R73">
        <v>32.216332000000001</v>
      </c>
      <c r="S73">
        <v>20.548324000000001</v>
      </c>
      <c r="T73">
        <v>0</v>
      </c>
      <c r="U73">
        <v>336.760875</v>
      </c>
      <c r="V73">
        <v>11.668075</v>
      </c>
      <c r="W73">
        <v>34.898741999999999</v>
      </c>
      <c r="X73">
        <v>139.548495</v>
      </c>
      <c r="Y73">
        <v>0</v>
      </c>
      <c r="Z73">
        <v>6.3244170000000004</v>
      </c>
      <c r="AA73">
        <v>40.672896999999999</v>
      </c>
      <c r="AB73">
        <v>12.606180999999999</v>
      </c>
      <c r="AC73">
        <v>9.3391160000000006</v>
      </c>
      <c r="AD73">
        <v>26.387636000000001</v>
      </c>
      <c r="AE73">
        <v>47.706277</v>
      </c>
      <c r="AF73">
        <v>18.078309999999998</v>
      </c>
      <c r="AG73">
        <v>18.448098000000002</v>
      </c>
      <c r="AH73">
        <v>63.969850000000001</v>
      </c>
      <c r="AI73">
        <v>0</v>
      </c>
      <c r="AJ73">
        <v>0</v>
      </c>
      <c r="AK73">
        <v>48.983400000000003</v>
      </c>
      <c r="AL73">
        <v>33.639899999999997</v>
      </c>
      <c r="AM73">
        <v>10.187851999999999</v>
      </c>
      <c r="AN73">
        <v>0.73841800000000002</v>
      </c>
      <c r="AO73">
        <v>17.873729999999998</v>
      </c>
      <c r="AP73">
        <v>11.125484999999999</v>
      </c>
      <c r="AQ73">
        <v>60.065460000000002</v>
      </c>
      <c r="AR73">
        <v>8.5228800000000007</v>
      </c>
      <c r="AS73">
        <v>10.384944000000001</v>
      </c>
      <c r="AT73">
        <v>10.853934000000001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59.339999999999996</v>
      </c>
      <c r="BA73">
        <f t="shared" si="4"/>
        <v>2009.067039</v>
      </c>
      <c r="BD73">
        <v>0</v>
      </c>
      <c r="BE73">
        <v>8.3699999999999992</v>
      </c>
      <c r="BF73">
        <v>2.3199999999999998</v>
      </c>
      <c r="BG73">
        <v>0</v>
      </c>
      <c r="BH73">
        <v>6.7</v>
      </c>
      <c r="BI73">
        <v>5.25</v>
      </c>
      <c r="BJ73">
        <v>4.09</v>
      </c>
      <c r="BK73">
        <v>3.59</v>
      </c>
      <c r="BL73">
        <v>2.42</v>
      </c>
      <c r="BM73">
        <v>0</v>
      </c>
      <c r="BN73">
        <v>0</v>
      </c>
      <c r="BO73">
        <v>17.510000000000002</v>
      </c>
      <c r="BP73">
        <v>4.3</v>
      </c>
      <c r="BQ73">
        <v>0</v>
      </c>
      <c r="BR73">
        <v>4.3499999999999996</v>
      </c>
      <c r="BS73">
        <v>0.44</v>
      </c>
      <c r="BT73">
        <v>0</v>
      </c>
      <c r="BU73">
        <v>0</v>
      </c>
      <c r="BV73">
        <v>0</v>
      </c>
      <c r="BW73">
        <f t="shared" si="5"/>
        <v>59.339999999999996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5.8413380000000004</v>
      </c>
      <c r="K74">
        <v>183.25871100000001</v>
      </c>
      <c r="L74">
        <v>336.76911799999999</v>
      </c>
      <c r="M74">
        <v>77.2</v>
      </c>
      <c r="N74">
        <v>113.99062499999999</v>
      </c>
      <c r="O74">
        <v>119.337328</v>
      </c>
      <c r="P74">
        <v>134.43414999999999</v>
      </c>
      <c r="Q74">
        <v>16.526204</v>
      </c>
      <c r="R74">
        <v>32.216332000000001</v>
      </c>
      <c r="S74">
        <v>20.548324000000001</v>
      </c>
      <c r="T74">
        <v>0</v>
      </c>
      <c r="U74">
        <v>336.760875</v>
      </c>
      <c r="V74">
        <v>13.751250000000001</v>
      </c>
      <c r="W74">
        <v>34.898741999999999</v>
      </c>
      <c r="X74">
        <v>142.35257799999999</v>
      </c>
      <c r="Y74">
        <v>0</v>
      </c>
      <c r="Z74">
        <v>6.3244170000000004</v>
      </c>
      <c r="AA74">
        <v>40.672896999999999</v>
      </c>
      <c r="AB74">
        <v>12.606180999999999</v>
      </c>
      <c r="AC74">
        <v>9.3391160000000006</v>
      </c>
      <c r="AD74">
        <v>26.387636000000001</v>
      </c>
      <c r="AE74">
        <v>47.706277</v>
      </c>
      <c r="AF74">
        <v>18.078309999999998</v>
      </c>
      <c r="AG74">
        <v>18.448098000000002</v>
      </c>
      <c r="AH74">
        <v>80.419240000000002</v>
      </c>
      <c r="AI74">
        <v>3.0711119999999998</v>
      </c>
      <c r="AJ74">
        <v>0</v>
      </c>
      <c r="AK74">
        <v>48.983400000000003</v>
      </c>
      <c r="AL74">
        <v>33.639899999999997</v>
      </c>
      <c r="AM74">
        <v>10.187851999999999</v>
      </c>
      <c r="AN74">
        <v>0.73841800000000002</v>
      </c>
      <c r="AO74">
        <v>17.873729999999998</v>
      </c>
      <c r="AP74">
        <v>11.125484999999999</v>
      </c>
      <c r="AQ74">
        <v>60.065460000000002</v>
      </c>
      <c r="AR74">
        <v>8.5228800000000007</v>
      </c>
      <c r="AS74">
        <v>10.384944000000001</v>
      </c>
      <c r="AT74">
        <v>10.853934000000001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59.339999999999996</v>
      </c>
      <c r="BA74">
        <f t="shared" si="4"/>
        <v>2102.6548620000003</v>
      </c>
      <c r="BD74">
        <v>0</v>
      </c>
      <c r="BE74">
        <v>8.3699999999999992</v>
      </c>
      <c r="BF74">
        <v>2.3199999999999998</v>
      </c>
      <c r="BG74">
        <v>0</v>
      </c>
      <c r="BH74">
        <v>6.7</v>
      </c>
      <c r="BI74">
        <v>5.25</v>
      </c>
      <c r="BJ74">
        <v>4.09</v>
      </c>
      <c r="BK74">
        <v>3.59</v>
      </c>
      <c r="BL74">
        <v>2.42</v>
      </c>
      <c r="BM74">
        <v>0</v>
      </c>
      <c r="BN74">
        <v>0</v>
      </c>
      <c r="BO74">
        <v>17.510000000000002</v>
      </c>
      <c r="BP74">
        <v>4.3</v>
      </c>
      <c r="BQ74">
        <v>0</v>
      </c>
      <c r="BR74">
        <v>4.3499999999999996</v>
      </c>
      <c r="BS74">
        <v>0.44</v>
      </c>
      <c r="BT74">
        <v>0</v>
      </c>
      <c r="BU74">
        <v>0</v>
      </c>
      <c r="BV74">
        <v>0</v>
      </c>
      <c r="BW74">
        <f t="shared" si="5"/>
        <v>59.339999999999996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5.8413380000000004</v>
      </c>
      <c r="K75">
        <v>186.10816299999999</v>
      </c>
      <c r="L75">
        <v>385.76839999999999</v>
      </c>
      <c r="M75">
        <v>79.13</v>
      </c>
      <c r="N75">
        <v>113.99062499999999</v>
      </c>
      <c r="O75">
        <v>119.337328</v>
      </c>
      <c r="P75">
        <v>134.43414999999999</v>
      </c>
      <c r="Q75">
        <v>20.228577000000001</v>
      </c>
      <c r="R75">
        <v>40.906446000000003</v>
      </c>
      <c r="S75">
        <v>25.466446000000001</v>
      </c>
      <c r="T75">
        <v>0</v>
      </c>
      <c r="U75">
        <v>336.760875</v>
      </c>
      <c r="V75">
        <v>13.751250000000001</v>
      </c>
      <c r="W75">
        <v>44.162646000000002</v>
      </c>
      <c r="X75">
        <v>142.35257799999999</v>
      </c>
      <c r="Y75">
        <v>0</v>
      </c>
      <c r="Z75">
        <v>6.3244170000000004</v>
      </c>
      <c r="AA75">
        <v>40.672896999999999</v>
      </c>
      <c r="AB75">
        <v>12.606180999999999</v>
      </c>
      <c r="AC75">
        <v>18.678231</v>
      </c>
      <c r="AD75">
        <v>26.387636000000001</v>
      </c>
      <c r="AE75">
        <v>47.706277</v>
      </c>
      <c r="AF75">
        <v>18.078309999999998</v>
      </c>
      <c r="AG75">
        <v>18.448098000000002</v>
      </c>
      <c r="AH75">
        <v>90.288874000000007</v>
      </c>
      <c r="AI75">
        <v>3.6853349999999998</v>
      </c>
      <c r="AJ75">
        <v>0</v>
      </c>
      <c r="AK75">
        <v>48.983400000000003</v>
      </c>
      <c r="AL75">
        <v>33.639899999999997</v>
      </c>
      <c r="AM75">
        <v>10.187851999999999</v>
      </c>
      <c r="AN75">
        <v>0.73841800000000002</v>
      </c>
      <c r="AO75">
        <v>17.873729999999998</v>
      </c>
      <c r="AP75">
        <v>11.125484999999999</v>
      </c>
      <c r="AQ75">
        <v>60.065460000000002</v>
      </c>
      <c r="AR75">
        <v>8.5228800000000007</v>
      </c>
      <c r="AS75">
        <v>14.279298000000001</v>
      </c>
      <c r="AT75">
        <v>10.853934000000001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59.38</v>
      </c>
      <c r="BA75">
        <f t="shared" si="4"/>
        <v>2206.7654349999998</v>
      </c>
      <c r="BD75">
        <v>0</v>
      </c>
      <c r="BE75">
        <v>8.3699999999999992</v>
      </c>
      <c r="BF75">
        <v>2.36</v>
      </c>
      <c r="BG75">
        <v>0</v>
      </c>
      <c r="BH75">
        <v>6.7</v>
      </c>
      <c r="BI75">
        <v>5.25</v>
      </c>
      <c r="BJ75">
        <v>4.09</v>
      </c>
      <c r="BK75">
        <v>3.59</v>
      </c>
      <c r="BL75">
        <v>2.42</v>
      </c>
      <c r="BM75">
        <v>0</v>
      </c>
      <c r="BN75">
        <v>0</v>
      </c>
      <c r="BO75">
        <v>17.510000000000002</v>
      </c>
      <c r="BP75">
        <v>4.3</v>
      </c>
      <c r="BQ75">
        <v>0</v>
      </c>
      <c r="BR75">
        <v>4.3499999999999996</v>
      </c>
      <c r="BS75">
        <v>0.44</v>
      </c>
      <c r="BT75">
        <v>0</v>
      </c>
      <c r="BU75">
        <v>0</v>
      </c>
      <c r="BV75">
        <v>0</v>
      </c>
      <c r="BW75">
        <f t="shared" si="5"/>
        <v>59.38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5.8413380000000004</v>
      </c>
      <c r="K76">
        <v>186.10816299999999</v>
      </c>
      <c r="L76">
        <v>434.01839999999999</v>
      </c>
      <c r="M76">
        <v>79.13</v>
      </c>
      <c r="N76">
        <v>113.99062499999999</v>
      </c>
      <c r="O76">
        <v>119.337328</v>
      </c>
      <c r="P76">
        <v>134.43414999999999</v>
      </c>
      <c r="Q76">
        <v>21.0563</v>
      </c>
      <c r="R76">
        <v>40.906446000000003</v>
      </c>
      <c r="S76">
        <v>25.466446000000001</v>
      </c>
      <c r="T76">
        <v>0</v>
      </c>
      <c r="U76">
        <v>336.760875</v>
      </c>
      <c r="V76">
        <v>13.751250000000001</v>
      </c>
      <c r="W76">
        <v>44.775112</v>
      </c>
      <c r="X76">
        <v>142.35257799999999</v>
      </c>
      <c r="Y76">
        <v>0</v>
      </c>
      <c r="Z76">
        <v>6.3244170000000004</v>
      </c>
      <c r="AA76">
        <v>40.672896999999999</v>
      </c>
      <c r="AB76">
        <v>25.418177</v>
      </c>
      <c r="AC76">
        <v>18.678231</v>
      </c>
      <c r="AD76">
        <v>26.387636000000001</v>
      </c>
      <c r="AE76">
        <v>47.706277</v>
      </c>
      <c r="AF76">
        <v>18.078309999999998</v>
      </c>
      <c r="AG76">
        <v>18.448098000000002</v>
      </c>
      <c r="AH76">
        <v>112.861092</v>
      </c>
      <c r="AI76">
        <v>11.056005000000001</v>
      </c>
      <c r="AJ76">
        <v>0</v>
      </c>
      <c r="AK76">
        <v>48.983400000000003</v>
      </c>
      <c r="AL76">
        <v>33.639899999999997</v>
      </c>
      <c r="AM76">
        <v>10.187851999999999</v>
      </c>
      <c r="AN76">
        <v>0.73841800000000002</v>
      </c>
      <c r="AO76">
        <v>17.873729999999998</v>
      </c>
      <c r="AP76">
        <v>11.125484999999999</v>
      </c>
      <c r="AQ76">
        <v>60.065460000000002</v>
      </c>
      <c r="AR76">
        <v>51.137279999999997</v>
      </c>
      <c r="AS76">
        <v>14.279298000000001</v>
      </c>
      <c r="AT76">
        <v>10.853934000000001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59.38</v>
      </c>
      <c r="BA76">
        <f t="shared" si="4"/>
        <v>2341.8249079999996</v>
      </c>
      <c r="BD76">
        <v>0</v>
      </c>
      <c r="BE76">
        <v>8.3699999999999992</v>
      </c>
      <c r="BF76">
        <v>2.36</v>
      </c>
      <c r="BG76">
        <v>0</v>
      </c>
      <c r="BH76">
        <v>6.7</v>
      </c>
      <c r="BI76">
        <v>5.25</v>
      </c>
      <c r="BJ76">
        <v>4.09</v>
      </c>
      <c r="BK76">
        <v>3.59</v>
      </c>
      <c r="BL76">
        <v>2.42</v>
      </c>
      <c r="BM76">
        <v>0</v>
      </c>
      <c r="BN76">
        <v>0</v>
      </c>
      <c r="BO76">
        <v>17.510000000000002</v>
      </c>
      <c r="BP76">
        <v>4.3</v>
      </c>
      <c r="BQ76">
        <v>0</v>
      </c>
      <c r="BR76">
        <v>4.3499999999999996</v>
      </c>
      <c r="BS76">
        <v>0.44</v>
      </c>
      <c r="BT76">
        <v>0</v>
      </c>
      <c r="BU76">
        <v>0</v>
      </c>
      <c r="BV76">
        <v>0</v>
      </c>
      <c r="BW76">
        <f t="shared" si="5"/>
        <v>59.38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5.8413380000000004</v>
      </c>
      <c r="K77">
        <v>207.986546</v>
      </c>
      <c r="L77">
        <v>535.81596000000002</v>
      </c>
      <c r="M77">
        <v>79.13</v>
      </c>
      <c r="N77">
        <v>113.99062499999999</v>
      </c>
      <c r="O77">
        <v>119.337328</v>
      </c>
      <c r="P77">
        <v>134.43414999999999</v>
      </c>
      <c r="Q77">
        <v>21.0563</v>
      </c>
      <c r="R77">
        <v>40.906446000000003</v>
      </c>
      <c r="S77">
        <v>25.466446000000001</v>
      </c>
      <c r="T77">
        <v>0</v>
      </c>
      <c r="U77">
        <v>336.760875</v>
      </c>
      <c r="V77">
        <v>13.751250000000001</v>
      </c>
      <c r="W77">
        <v>44.775112</v>
      </c>
      <c r="X77">
        <v>142.35257799999999</v>
      </c>
      <c r="Y77">
        <v>0</v>
      </c>
      <c r="Z77">
        <v>6.3244170000000004</v>
      </c>
      <c r="AA77">
        <v>40.672896999999999</v>
      </c>
      <c r="AB77">
        <v>25.418177</v>
      </c>
      <c r="AC77">
        <v>18.678231</v>
      </c>
      <c r="AD77">
        <v>35.265098999999999</v>
      </c>
      <c r="AE77">
        <v>47.706277</v>
      </c>
      <c r="AF77">
        <v>18.078309999999998</v>
      </c>
      <c r="AG77">
        <v>18.448098000000002</v>
      </c>
      <c r="AH77">
        <v>127.9397</v>
      </c>
      <c r="AI77">
        <v>47.172288000000002</v>
      </c>
      <c r="AJ77">
        <v>0</v>
      </c>
      <c r="AK77">
        <v>48.983400000000003</v>
      </c>
      <c r="AL77">
        <v>33.639899999999997</v>
      </c>
      <c r="AM77">
        <v>15.189162</v>
      </c>
      <c r="AN77">
        <v>0.73841800000000002</v>
      </c>
      <c r="AO77">
        <v>17.873729999999998</v>
      </c>
      <c r="AP77">
        <v>11.125484999999999</v>
      </c>
      <c r="AQ77">
        <v>60.065460000000002</v>
      </c>
      <c r="AR77">
        <v>10.653600000000001</v>
      </c>
      <c r="AS77">
        <v>11.034003</v>
      </c>
      <c r="AT77">
        <v>10.853934000000001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59.279999999999994</v>
      </c>
      <c r="BA77">
        <f t="shared" si="4"/>
        <v>2486.7455400000008</v>
      </c>
      <c r="BD77">
        <v>0</v>
      </c>
      <c r="BE77">
        <v>8.3699999999999992</v>
      </c>
      <c r="BF77">
        <v>2.2599999999999998</v>
      </c>
      <c r="BG77">
        <v>0</v>
      </c>
      <c r="BH77">
        <v>6.7</v>
      </c>
      <c r="BI77">
        <v>5.25</v>
      </c>
      <c r="BJ77">
        <v>4.09</v>
      </c>
      <c r="BK77">
        <v>3.59</v>
      </c>
      <c r="BL77">
        <v>2.42</v>
      </c>
      <c r="BM77">
        <v>0</v>
      </c>
      <c r="BN77">
        <v>0</v>
      </c>
      <c r="BO77">
        <v>17.510000000000002</v>
      </c>
      <c r="BP77">
        <v>4.3</v>
      </c>
      <c r="BQ77">
        <v>0</v>
      </c>
      <c r="BR77">
        <v>4.3499999999999996</v>
      </c>
      <c r="BS77">
        <v>0.44</v>
      </c>
      <c r="BT77">
        <v>0</v>
      </c>
      <c r="BU77">
        <v>0</v>
      </c>
      <c r="BV77">
        <v>0</v>
      </c>
      <c r="BW77">
        <f t="shared" si="5"/>
        <v>59.279999999999994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5.8413380000000004</v>
      </c>
      <c r="K78">
        <v>207.986546</v>
      </c>
      <c r="L78">
        <v>575.31147999999996</v>
      </c>
      <c r="M78">
        <v>79.13</v>
      </c>
      <c r="N78">
        <v>113.99062499999999</v>
      </c>
      <c r="O78">
        <v>119.337328</v>
      </c>
      <c r="P78">
        <v>134.43414999999999</v>
      </c>
      <c r="Q78">
        <v>21.0563</v>
      </c>
      <c r="R78">
        <v>40.906446000000003</v>
      </c>
      <c r="S78">
        <v>25.466446000000001</v>
      </c>
      <c r="T78">
        <v>0</v>
      </c>
      <c r="U78">
        <v>336.760875</v>
      </c>
      <c r="V78">
        <v>13.751250000000001</v>
      </c>
      <c r="W78">
        <v>44.775112</v>
      </c>
      <c r="X78">
        <v>142.35257799999999</v>
      </c>
      <c r="Y78">
        <v>0</v>
      </c>
      <c r="Z78">
        <v>18.973251000000001</v>
      </c>
      <c r="AA78">
        <v>40.672896999999999</v>
      </c>
      <c r="AB78">
        <v>38.127265999999999</v>
      </c>
      <c r="AC78">
        <v>28.017347000000001</v>
      </c>
      <c r="AD78">
        <v>35.265098999999999</v>
      </c>
      <c r="AE78">
        <v>47.706277</v>
      </c>
      <c r="AF78">
        <v>29.115594000000002</v>
      </c>
      <c r="AG78">
        <v>18.448098000000002</v>
      </c>
      <c r="AH78">
        <v>135.433311</v>
      </c>
      <c r="AI78">
        <v>47.172288000000002</v>
      </c>
      <c r="AJ78">
        <v>0</v>
      </c>
      <c r="AK78">
        <v>48.983400000000003</v>
      </c>
      <c r="AL78">
        <v>33.639899999999997</v>
      </c>
      <c r="AM78">
        <v>15.189162</v>
      </c>
      <c r="AN78">
        <v>0.73841800000000002</v>
      </c>
      <c r="AO78">
        <v>17.873729999999998</v>
      </c>
      <c r="AP78">
        <v>11.125484999999999</v>
      </c>
      <c r="AQ78">
        <v>60.065460000000002</v>
      </c>
      <c r="AR78">
        <v>10.653600000000001</v>
      </c>
      <c r="AS78">
        <v>11.034003</v>
      </c>
      <c r="AT78">
        <v>10.853934000000001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59.279999999999994</v>
      </c>
      <c r="BA78">
        <f t="shared" si="4"/>
        <v>2579.4689939999998</v>
      </c>
      <c r="BD78">
        <v>0</v>
      </c>
      <c r="BE78">
        <v>8.3699999999999992</v>
      </c>
      <c r="BF78">
        <v>2.2599999999999998</v>
      </c>
      <c r="BG78">
        <v>0</v>
      </c>
      <c r="BH78">
        <v>6.7</v>
      </c>
      <c r="BI78">
        <v>5.25</v>
      </c>
      <c r="BJ78">
        <v>4.09</v>
      </c>
      <c r="BK78">
        <v>3.59</v>
      </c>
      <c r="BL78">
        <v>2.42</v>
      </c>
      <c r="BM78">
        <v>0</v>
      </c>
      <c r="BN78">
        <v>0</v>
      </c>
      <c r="BO78">
        <v>17.510000000000002</v>
      </c>
      <c r="BP78">
        <v>4.3</v>
      </c>
      <c r="BQ78">
        <v>0</v>
      </c>
      <c r="BR78">
        <v>4.3499999999999996</v>
      </c>
      <c r="BS78">
        <v>0.44</v>
      </c>
      <c r="BT78">
        <v>0</v>
      </c>
      <c r="BU78">
        <v>0</v>
      </c>
      <c r="BV78">
        <v>0</v>
      </c>
      <c r="BW78">
        <f t="shared" si="5"/>
        <v>59.279999999999994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5.8413380000000004</v>
      </c>
      <c r="K79">
        <v>207.986546</v>
      </c>
      <c r="L79">
        <v>575.31147999999996</v>
      </c>
      <c r="M79">
        <v>79.13</v>
      </c>
      <c r="N79">
        <v>113.99062499999999</v>
      </c>
      <c r="O79">
        <v>119.337328</v>
      </c>
      <c r="P79">
        <v>134.43414999999999</v>
      </c>
      <c r="Q79">
        <v>21.0563</v>
      </c>
      <c r="R79">
        <v>40.906446000000003</v>
      </c>
      <c r="S79">
        <v>25.466446000000001</v>
      </c>
      <c r="T79">
        <v>0</v>
      </c>
      <c r="U79">
        <v>336.760875</v>
      </c>
      <c r="V79">
        <v>13.751250000000001</v>
      </c>
      <c r="W79">
        <v>44.775112</v>
      </c>
      <c r="X79">
        <v>142.35257799999999</v>
      </c>
      <c r="Y79">
        <v>0</v>
      </c>
      <c r="Z79">
        <v>18.973251000000001</v>
      </c>
      <c r="AA79">
        <v>40.672896999999999</v>
      </c>
      <c r="AB79">
        <v>38.127265999999999</v>
      </c>
      <c r="AC79">
        <v>28.017347000000001</v>
      </c>
      <c r="AD79">
        <v>35.265098999999999</v>
      </c>
      <c r="AE79">
        <v>47.706277</v>
      </c>
      <c r="AF79">
        <v>29.115594000000002</v>
      </c>
      <c r="AG79">
        <v>18.448098000000002</v>
      </c>
      <c r="AH79">
        <v>135.433311</v>
      </c>
      <c r="AI79">
        <v>47.172288000000002</v>
      </c>
      <c r="AJ79">
        <v>0</v>
      </c>
      <c r="AK79">
        <v>48.983400000000003</v>
      </c>
      <c r="AL79">
        <v>56.066499999999998</v>
      </c>
      <c r="AM79">
        <v>15.189162</v>
      </c>
      <c r="AN79">
        <v>0.73841800000000002</v>
      </c>
      <c r="AO79">
        <v>17.873729999999998</v>
      </c>
      <c r="AP79">
        <v>11.125484999999999</v>
      </c>
      <c r="AQ79">
        <v>60.065460000000002</v>
      </c>
      <c r="AR79">
        <v>10.653600000000001</v>
      </c>
      <c r="AS79">
        <v>11.683062</v>
      </c>
      <c r="AT79">
        <v>10.853934000000001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59.339999999999996</v>
      </c>
      <c r="BA79">
        <f t="shared" si="4"/>
        <v>2602.6046529999994</v>
      </c>
      <c r="BD79">
        <v>0</v>
      </c>
      <c r="BE79">
        <v>8.3699999999999992</v>
      </c>
      <c r="BF79">
        <v>2.3199999999999998</v>
      </c>
      <c r="BG79">
        <v>0</v>
      </c>
      <c r="BH79">
        <v>6.7</v>
      </c>
      <c r="BI79">
        <v>5.25</v>
      </c>
      <c r="BJ79">
        <v>4.09</v>
      </c>
      <c r="BK79">
        <v>3.59</v>
      </c>
      <c r="BL79">
        <v>2.42</v>
      </c>
      <c r="BM79">
        <v>0</v>
      </c>
      <c r="BN79">
        <v>0</v>
      </c>
      <c r="BO79">
        <v>17.510000000000002</v>
      </c>
      <c r="BP79">
        <v>4.3</v>
      </c>
      <c r="BQ79">
        <v>0</v>
      </c>
      <c r="BR79">
        <v>4.3499999999999996</v>
      </c>
      <c r="BS79">
        <v>0.44</v>
      </c>
      <c r="BT79">
        <v>0</v>
      </c>
      <c r="BU79">
        <v>0</v>
      </c>
      <c r="BV79">
        <v>0</v>
      </c>
      <c r="BW79">
        <f t="shared" si="5"/>
        <v>59.339999999999996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5.8413380000000004</v>
      </c>
      <c r="K80">
        <v>207.986546</v>
      </c>
      <c r="L80">
        <v>575.31147999999996</v>
      </c>
      <c r="M80">
        <v>79.13</v>
      </c>
      <c r="N80">
        <v>113.99062499999999</v>
      </c>
      <c r="O80">
        <v>119.337328</v>
      </c>
      <c r="P80">
        <v>134.43414999999999</v>
      </c>
      <c r="Q80">
        <v>21.0563</v>
      </c>
      <c r="R80">
        <v>40.906446000000003</v>
      </c>
      <c r="S80">
        <v>25.466446000000001</v>
      </c>
      <c r="T80">
        <v>0</v>
      </c>
      <c r="U80">
        <v>336.760875</v>
      </c>
      <c r="V80">
        <v>13.751250000000001</v>
      </c>
      <c r="W80">
        <v>44.775112</v>
      </c>
      <c r="X80">
        <v>142.35257799999999</v>
      </c>
      <c r="Y80">
        <v>0</v>
      </c>
      <c r="Z80">
        <v>18.973251000000001</v>
      </c>
      <c r="AA80">
        <v>40.672896999999999</v>
      </c>
      <c r="AB80">
        <v>38.127265999999999</v>
      </c>
      <c r="AC80">
        <v>28.017347000000001</v>
      </c>
      <c r="AD80">
        <v>35.265098999999999</v>
      </c>
      <c r="AE80">
        <v>47.706277</v>
      </c>
      <c r="AF80">
        <v>29.115594000000002</v>
      </c>
      <c r="AG80">
        <v>18.448098000000002</v>
      </c>
      <c r="AH80">
        <v>135.433311</v>
      </c>
      <c r="AI80">
        <v>47.172288000000002</v>
      </c>
      <c r="AJ80">
        <v>0</v>
      </c>
      <c r="AK80">
        <v>48.983400000000003</v>
      </c>
      <c r="AL80">
        <v>77.371769999999998</v>
      </c>
      <c r="AM80">
        <v>15.189162</v>
      </c>
      <c r="AN80">
        <v>0.73841800000000002</v>
      </c>
      <c r="AO80">
        <v>17.873729999999998</v>
      </c>
      <c r="AP80">
        <v>11.125484999999999</v>
      </c>
      <c r="AQ80">
        <v>60.065460000000002</v>
      </c>
      <c r="AR80">
        <v>10.653600000000001</v>
      </c>
      <c r="AS80">
        <v>11.683062</v>
      </c>
      <c r="AT80">
        <v>10.853934000000001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59.339999999999996</v>
      </c>
      <c r="BA80">
        <f t="shared" si="4"/>
        <v>2623.9099229999997</v>
      </c>
      <c r="BD80">
        <v>0</v>
      </c>
      <c r="BE80">
        <v>8.3699999999999992</v>
      </c>
      <c r="BF80">
        <v>2.3199999999999998</v>
      </c>
      <c r="BG80">
        <v>0</v>
      </c>
      <c r="BH80">
        <v>6.7</v>
      </c>
      <c r="BI80">
        <v>5.25</v>
      </c>
      <c r="BJ80">
        <v>4.09</v>
      </c>
      <c r="BK80">
        <v>3.59</v>
      </c>
      <c r="BL80">
        <v>2.42</v>
      </c>
      <c r="BM80">
        <v>0</v>
      </c>
      <c r="BN80">
        <v>0</v>
      </c>
      <c r="BO80">
        <v>17.510000000000002</v>
      </c>
      <c r="BP80">
        <v>4.3</v>
      </c>
      <c r="BQ80">
        <v>0</v>
      </c>
      <c r="BR80">
        <v>4.3499999999999996</v>
      </c>
      <c r="BS80">
        <v>0.44</v>
      </c>
      <c r="BT80">
        <v>0</v>
      </c>
      <c r="BU80">
        <v>0</v>
      </c>
      <c r="BV80">
        <v>0</v>
      </c>
      <c r="BW80">
        <f t="shared" si="5"/>
        <v>59.339999999999996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5.8413380000000004</v>
      </c>
      <c r="K81">
        <v>207.986546</v>
      </c>
      <c r="L81">
        <v>575.31147999999996</v>
      </c>
      <c r="M81">
        <v>79.13</v>
      </c>
      <c r="N81">
        <v>113.99062499999999</v>
      </c>
      <c r="O81">
        <v>119.337328</v>
      </c>
      <c r="P81">
        <v>134.43414999999999</v>
      </c>
      <c r="Q81">
        <v>21.0563</v>
      </c>
      <c r="R81">
        <v>40.906446000000003</v>
      </c>
      <c r="S81">
        <v>25.466446000000001</v>
      </c>
      <c r="T81">
        <v>0</v>
      </c>
      <c r="U81">
        <v>336.760875</v>
      </c>
      <c r="V81">
        <v>13.751250000000001</v>
      </c>
      <c r="W81">
        <v>44.775112</v>
      </c>
      <c r="X81">
        <v>142.35257799999999</v>
      </c>
      <c r="Y81">
        <v>0</v>
      </c>
      <c r="Z81">
        <v>18.973251000000001</v>
      </c>
      <c r="AA81">
        <v>40.672896999999999</v>
      </c>
      <c r="AB81">
        <v>38.127265999999999</v>
      </c>
      <c r="AC81">
        <v>28.017347000000001</v>
      </c>
      <c r="AD81">
        <v>35.265098999999999</v>
      </c>
      <c r="AE81">
        <v>47.706277</v>
      </c>
      <c r="AF81">
        <v>29.115594000000002</v>
      </c>
      <c r="AG81">
        <v>18.448098000000002</v>
      </c>
      <c r="AH81">
        <v>135.433311</v>
      </c>
      <c r="AI81">
        <v>47.172288000000002</v>
      </c>
      <c r="AJ81">
        <v>0</v>
      </c>
      <c r="AK81">
        <v>48.983400000000003</v>
      </c>
      <c r="AL81">
        <v>77.371769999999998</v>
      </c>
      <c r="AM81">
        <v>15.189162</v>
      </c>
      <c r="AN81">
        <v>0.73841800000000002</v>
      </c>
      <c r="AO81">
        <v>17.873729999999998</v>
      </c>
      <c r="AP81">
        <v>11.125484999999999</v>
      </c>
      <c r="AQ81">
        <v>60.065460000000002</v>
      </c>
      <c r="AR81">
        <v>10.653600000000001</v>
      </c>
      <c r="AS81">
        <v>12.98118</v>
      </c>
      <c r="AT81">
        <v>10.853934000000001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59.169999999999995</v>
      </c>
      <c r="BA81">
        <f t="shared" si="4"/>
        <v>2625.0380409999998</v>
      </c>
      <c r="BD81">
        <v>0</v>
      </c>
      <c r="BE81">
        <v>8.3699999999999992</v>
      </c>
      <c r="BF81">
        <v>2.15</v>
      </c>
      <c r="BG81">
        <v>0</v>
      </c>
      <c r="BH81">
        <v>6.7</v>
      </c>
      <c r="BI81">
        <v>5.25</v>
      </c>
      <c r="BJ81">
        <v>4.09</v>
      </c>
      <c r="BK81">
        <v>3.59</v>
      </c>
      <c r="BL81">
        <v>2.42</v>
      </c>
      <c r="BM81">
        <v>0</v>
      </c>
      <c r="BN81">
        <v>0</v>
      </c>
      <c r="BO81">
        <v>17.510000000000002</v>
      </c>
      <c r="BP81">
        <v>4.3</v>
      </c>
      <c r="BQ81">
        <v>0</v>
      </c>
      <c r="BR81">
        <v>4.3499999999999996</v>
      </c>
      <c r="BS81">
        <v>0.44</v>
      </c>
      <c r="BT81">
        <v>0</v>
      </c>
      <c r="BU81">
        <v>0</v>
      </c>
      <c r="BV81">
        <v>0</v>
      </c>
      <c r="BW81">
        <f t="shared" si="5"/>
        <v>59.169999999999995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5.8413380000000004</v>
      </c>
      <c r="K82">
        <v>207.986546</v>
      </c>
      <c r="L82">
        <v>575.31147999999996</v>
      </c>
      <c r="M82">
        <v>79.13</v>
      </c>
      <c r="N82">
        <v>113.99062499999999</v>
      </c>
      <c r="O82">
        <v>119.337328</v>
      </c>
      <c r="P82">
        <v>134.43414999999999</v>
      </c>
      <c r="Q82">
        <v>21.0563</v>
      </c>
      <c r="R82">
        <v>40.906446000000003</v>
      </c>
      <c r="S82">
        <v>25.466446000000001</v>
      </c>
      <c r="T82">
        <v>0</v>
      </c>
      <c r="U82">
        <v>336.760875</v>
      </c>
      <c r="V82">
        <v>13.751250000000001</v>
      </c>
      <c r="W82">
        <v>44.775112</v>
      </c>
      <c r="X82">
        <v>142.35257799999999</v>
      </c>
      <c r="Y82">
        <v>0</v>
      </c>
      <c r="Z82">
        <v>18.973251000000001</v>
      </c>
      <c r="AA82">
        <v>40.672896999999999</v>
      </c>
      <c r="AB82">
        <v>38.127265999999999</v>
      </c>
      <c r="AC82">
        <v>28.017347000000001</v>
      </c>
      <c r="AD82">
        <v>35.265098999999999</v>
      </c>
      <c r="AE82">
        <v>47.706277</v>
      </c>
      <c r="AF82">
        <v>29.115594000000002</v>
      </c>
      <c r="AG82">
        <v>18.448098000000002</v>
      </c>
      <c r="AH82">
        <v>135.433311</v>
      </c>
      <c r="AI82">
        <v>47.172288000000002</v>
      </c>
      <c r="AJ82">
        <v>0</v>
      </c>
      <c r="AK82">
        <v>48.983400000000003</v>
      </c>
      <c r="AL82">
        <v>77.371769999999998</v>
      </c>
      <c r="AM82">
        <v>15.189162</v>
      </c>
      <c r="AN82">
        <v>0.73841800000000002</v>
      </c>
      <c r="AO82">
        <v>17.873729999999998</v>
      </c>
      <c r="AP82">
        <v>11.125484999999999</v>
      </c>
      <c r="AQ82">
        <v>60.065460000000002</v>
      </c>
      <c r="AR82">
        <v>10.653600000000001</v>
      </c>
      <c r="AS82">
        <v>12.98118</v>
      </c>
      <c r="AT82">
        <v>10.853934000000001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59.279999999999994</v>
      </c>
      <c r="BA82">
        <f t="shared" si="4"/>
        <v>2625.1480409999999</v>
      </c>
      <c r="BD82">
        <v>0</v>
      </c>
      <c r="BE82">
        <v>8.3699999999999992</v>
      </c>
      <c r="BF82">
        <v>2.2599999999999998</v>
      </c>
      <c r="BG82">
        <v>0</v>
      </c>
      <c r="BH82">
        <v>6.7</v>
      </c>
      <c r="BI82">
        <v>5.25</v>
      </c>
      <c r="BJ82">
        <v>4.09</v>
      </c>
      <c r="BK82">
        <v>3.59</v>
      </c>
      <c r="BL82">
        <v>2.42</v>
      </c>
      <c r="BM82">
        <v>0</v>
      </c>
      <c r="BN82">
        <v>0</v>
      </c>
      <c r="BO82">
        <v>17.510000000000002</v>
      </c>
      <c r="BP82">
        <v>4.3</v>
      </c>
      <c r="BQ82">
        <v>0</v>
      </c>
      <c r="BR82">
        <v>4.3499999999999996</v>
      </c>
      <c r="BS82">
        <v>0.44</v>
      </c>
      <c r="BT82">
        <v>0</v>
      </c>
      <c r="BU82">
        <v>0</v>
      </c>
      <c r="BV82">
        <v>0</v>
      </c>
      <c r="BW82">
        <f t="shared" si="5"/>
        <v>59.279999999999994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5.8413380000000004</v>
      </c>
      <c r="K83">
        <v>207.986546</v>
      </c>
      <c r="L83">
        <v>531.41391999999996</v>
      </c>
      <c r="M83">
        <v>79.13</v>
      </c>
      <c r="N83">
        <v>113.99062499999999</v>
      </c>
      <c r="O83">
        <v>119.337328</v>
      </c>
      <c r="P83">
        <v>134.43414999999999</v>
      </c>
      <c r="Q83">
        <v>21.0563</v>
      </c>
      <c r="R83">
        <v>40.906446000000003</v>
      </c>
      <c r="S83">
        <v>25.466446000000001</v>
      </c>
      <c r="T83">
        <v>0</v>
      </c>
      <c r="U83">
        <v>336.760875</v>
      </c>
      <c r="V83">
        <v>13.751250000000001</v>
      </c>
      <c r="W83">
        <v>44.775112</v>
      </c>
      <c r="X83">
        <v>142.35257799999999</v>
      </c>
      <c r="Y83">
        <v>0</v>
      </c>
      <c r="Z83">
        <v>18.973251000000001</v>
      </c>
      <c r="AA83">
        <v>40.672896999999999</v>
      </c>
      <c r="AB83">
        <v>38.127265999999999</v>
      </c>
      <c r="AC83">
        <v>28.017347000000001</v>
      </c>
      <c r="AD83">
        <v>35.265098999999999</v>
      </c>
      <c r="AE83">
        <v>47.706277</v>
      </c>
      <c r="AF83">
        <v>29.115594000000002</v>
      </c>
      <c r="AG83">
        <v>18.448098000000002</v>
      </c>
      <c r="AH83">
        <v>135.433311</v>
      </c>
      <c r="AI83">
        <v>14.741339999999999</v>
      </c>
      <c r="AJ83">
        <v>0</v>
      </c>
      <c r="AK83">
        <v>48.983400000000003</v>
      </c>
      <c r="AL83">
        <v>77.371769999999998</v>
      </c>
      <c r="AM83">
        <v>15.189162</v>
      </c>
      <c r="AN83">
        <v>0.73841800000000002</v>
      </c>
      <c r="AO83">
        <v>17.873729999999998</v>
      </c>
      <c r="AP83">
        <v>11.125484999999999</v>
      </c>
      <c r="AQ83">
        <v>60.065460000000002</v>
      </c>
      <c r="AR83">
        <v>10.653600000000001</v>
      </c>
      <c r="AS83">
        <v>12.98118</v>
      </c>
      <c r="AT83">
        <v>10.853934000000001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59.279999999999994</v>
      </c>
      <c r="BA83">
        <f t="shared" si="4"/>
        <v>2548.8195330000003</v>
      </c>
      <c r="BD83">
        <v>0</v>
      </c>
      <c r="BE83">
        <v>8.3699999999999992</v>
      </c>
      <c r="BF83">
        <v>2.2599999999999998</v>
      </c>
      <c r="BG83">
        <v>0</v>
      </c>
      <c r="BH83">
        <v>6.7</v>
      </c>
      <c r="BI83">
        <v>5.25</v>
      </c>
      <c r="BJ83">
        <v>4.09</v>
      </c>
      <c r="BK83">
        <v>3.59</v>
      </c>
      <c r="BL83">
        <v>2.42</v>
      </c>
      <c r="BM83">
        <v>0</v>
      </c>
      <c r="BN83">
        <v>0</v>
      </c>
      <c r="BO83">
        <v>17.510000000000002</v>
      </c>
      <c r="BP83">
        <v>4.3</v>
      </c>
      <c r="BQ83">
        <v>0</v>
      </c>
      <c r="BR83">
        <v>4.3499999999999996</v>
      </c>
      <c r="BS83">
        <v>0.44</v>
      </c>
      <c r="BT83">
        <v>0</v>
      </c>
      <c r="BU83">
        <v>0</v>
      </c>
      <c r="BV83">
        <v>0</v>
      </c>
      <c r="BW83">
        <f t="shared" si="5"/>
        <v>59.279999999999994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5.8413380000000004</v>
      </c>
      <c r="K84">
        <v>207.986546</v>
      </c>
      <c r="L84">
        <v>531.41391999999996</v>
      </c>
      <c r="M84">
        <v>79.13</v>
      </c>
      <c r="N84">
        <v>113.99062499999999</v>
      </c>
      <c r="O84">
        <v>119.337328</v>
      </c>
      <c r="P84">
        <v>134.43414999999999</v>
      </c>
      <c r="Q84">
        <v>21.0563</v>
      </c>
      <c r="R84">
        <v>40.906446000000003</v>
      </c>
      <c r="S84">
        <v>25.466446000000001</v>
      </c>
      <c r="T84">
        <v>0</v>
      </c>
      <c r="U84">
        <v>336.760875</v>
      </c>
      <c r="V84">
        <v>13.751250000000001</v>
      </c>
      <c r="W84">
        <v>44.775112</v>
      </c>
      <c r="X84">
        <v>142.35257799999999</v>
      </c>
      <c r="Y84">
        <v>0</v>
      </c>
      <c r="Z84">
        <v>18.973251000000001</v>
      </c>
      <c r="AA84">
        <v>40.672896999999999</v>
      </c>
      <c r="AB84">
        <v>38.127265999999999</v>
      </c>
      <c r="AC84">
        <v>28.017347000000001</v>
      </c>
      <c r="AD84">
        <v>35.265098999999999</v>
      </c>
      <c r="AE84">
        <v>47.706277</v>
      </c>
      <c r="AF84">
        <v>29.115594000000002</v>
      </c>
      <c r="AG84">
        <v>18.448098000000002</v>
      </c>
      <c r="AH84">
        <v>135.433311</v>
      </c>
      <c r="AI84">
        <v>13.512895</v>
      </c>
      <c r="AJ84">
        <v>0</v>
      </c>
      <c r="AK84">
        <v>48.983400000000003</v>
      </c>
      <c r="AL84">
        <v>77.371769999999998</v>
      </c>
      <c r="AM84">
        <v>15.189162</v>
      </c>
      <c r="AN84">
        <v>0.73841800000000002</v>
      </c>
      <c r="AO84">
        <v>17.873729999999998</v>
      </c>
      <c r="AP84">
        <v>11.125484999999999</v>
      </c>
      <c r="AQ84">
        <v>60.065460000000002</v>
      </c>
      <c r="AR84">
        <v>10.653600000000001</v>
      </c>
      <c r="AS84">
        <v>12.98118</v>
      </c>
      <c r="AT84">
        <v>10.853934000000001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59.279999999999994</v>
      </c>
      <c r="BA84">
        <f t="shared" si="4"/>
        <v>2547.5910880000001</v>
      </c>
      <c r="BD84">
        <v>0</v>
      </c>
      <c r="BE84">
        <v>8.3699999999999992</v>
      </c>
      <c r="BF84">
        <v>2.2599999999999998</v>
      </c>
      <c r="BG84">
        <v>0</v>
      </c>
      <c r="BH84">
        <v>6.7</v>
      </c>
      <c r="BI84">
        <v>5.25</v>
      </c>
      <c r="BJ84">
        <v>4.09</v>
      </c>
      <c r="BK84">
        <v>3.59</v>
      </c>
      <c r="BL84">
        <v>2.42</v>
      </c>
      <c r="BM84">
        <v>0</v>
      </c>
      <c r="BN84">
        <v>0</v>
      </c>
      <c r="BO84">
        <v>17.510000000000002</v>
      </c>
      <c r="BP84">
        <v>4.3</v>
      </c>
      <c r="BQ84">
        <v>0</v>
      </c>
      <c r="BR84">
        <v>4.3499999999999996</v>
      </c>
      <c r="BS84">
        <v>0.44</v>
      </c>
      <c r="BT84">
        <v>0</v>
      </c>
      <c r="BU84">
        <v>0</v>
      </c>
      <c r="BV84">
        <v>0</v>
      </c>
      <c r="BW84">
        <f t="shared" si="5"/>
        <v>59.279999999999994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5.8413380000000004</v>
      </c>
      <c r="K85">
        <v>134.85363599999999</v>
      </c>
      <c r="L85">
        <v>531.41391999999996</v>
      </c>
      <c r="M85">
        <v>79.13</v>
      </c>
      <c r="N85">
        <v>113.99062499999999</v>
      </c>
      <c r="O85">
        <v>119.337328</v>
      </c>
      <c r="P85">
        <v>134.43414999999999</v>
      </c>
      <c r="Q85">
        <v>21.0563</v>
      </c>
      <c r="R85">
        <v>40.906446000000003</v>
      </c>
      <c r="S85">
        <v>25.466446000000001</v>
      </c>
      <c r="T85">
        <v>0</v>
      </c>
      <c r="U85">
        <v>336.760875</v>
      </c>
      <c r="V85">
        <v>13.751250000000001</v>
      </c>
      <c r="W85">
        <v>44.775112</v>
      </c>
      <c r="X85">
        <v>142.35257799999999</v>
      </c>
      <c r="Y85">
        <v>0</v>
      </c>
      <c r="Z85">
        <v>18.973251000000001</v>
      </c>
      <c r="AA85">
        <v>40.672896999999999</v>
      </c>
      <c r="AB85">
        <v>38.127265999999999</v>
      </c>
      <c r="AC85">
        <v>28.017347000000001</v>
      </c>
      <c r="AD85">
        <v>35.265098999999999</v>
      </c>
      <c r="AE85">
        <v>47.706277</v>
      </c>
      <c r="AF85">
        <v>29.115594000000002</v>
      </c>
      <c r="AG85">
        <v>18.448098000000002</v>
      </c>
      <c r="AH85">
        <v>135.433311</v>
      </c>
      <c r="AI85">
        <v>13.512895</v>
      </c>
      <c r="AJ85">
        <v>0</v>
      </c>
      <c r="AK85">
        <v>48.983400000000003</v>
      </c>
      <c r="AL85">
        <v>77.371769999999998</v>
      </c>
      <c r="AM85">
        <v>15.189162</v>
      </c>
      <c r="AN85">
        <v>0.73841800000000002</v>
      </c>
      <c r="AO85">
        <v>17.873729999999998</v>
      </c>
      <c r="AP85">
        <v>11.125484999999999</v>
      </c>
      <c r="AQ85">
        <v>60.065460000000002</v>
      </c>
      <c r="AR85">
        <v>10.653600000000001</v>
      </c>
      <c r="AS85">
        <v>14.279298000000001</v>
      </c>
      <c r="AT85">
        <v>10.853934000000001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58.43</v>
      </c>
      <c r="BA85">
        <f t="shared" si="4"/>
        <v>2474.9062959999992</v>
      </c>
      <c r="BD85">
        <v>0</v>
      </c>
      <c r="BE85">
        <v>8.3699999999999992</v>
      </c>
      <c r="BF85">
        <v>2.3199999999999998</v>
      </c>
      <c r="BG85">
        <v>0</v>
      </c>
      <c r="BH85">
        <v>6.7</v>
      </c>
      <c r="BI85">
        <v>5.25</v>
      </c>
      <c r="BJ85">
        <v>4.09</v>
      </c>
      <c r="BK85">
        <v>3.59</v>
      </c>
      <c r="BL85">
        <v>2.42</v>
      </c>
      <c r="BM85">
        <v>0</v>
      </c>
      <c r="BN85">
        <v>0</v>
      </c>
      <c r="BO85">
        <v>16.600000000000001</v>
      </c>
      <c r="BP85">
        <v>4.3</v>
      </c>
      <c r="BQ85">
        <v>0</v>
      </c>
      <c r="BR85">
        <v>4.3499999999999996</v>
      </c>
      <c r="BS85">
        <v>0.44</v>
      </c>
      <c r="BT85">
        <v>0</v>
      </c>
      <c r="BU85">
        <v>0</v>
      </c>
      <c r="BV85">
        <v>0</v>
      </c>
      <c r="BW85">
        <f t="shared" si="5"/>
        <v>58.43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5.8413380000000004</v>
      </c>
      <c r="K86">
        <v>134.85363599999999</v>
      </c>
      <c r="L86">
        <v>531.41391999999996</v>
      </c>
      <c r="M86">
        <v>79.13</v>
      </c>
      <c r="N86">
        <v>113.99062499999999</v>
      </c>
      <c r="O86">
        <v>119.337328</v>
      </c>
      <c r="P86">
        <v>134.43414999999999</v>
      </c>
      <c r="Q86">
        <v>21.0563</v>
      </c>
      <c r="R86">
        <v>40.906446000000003</v>
      </c>
      <c r="S86">
        <v>25.466446000000001</v>
      </c>
      <c r="T86">
        <v>0</v>
      </c>
      <c r="U86">
        <v>336.760875</v>
      </c>
      <c r="V86">
        <v>13.751250000000001</v>
      </c>
      <c r="W86">
        <v>44.775112</v>
      </c>
      <c r="X86">
        <v>142.35257799999999</v>
      </c>
      <c r="Y86">
        <v>0</v>
      </c>
      <c r="Z86">
        <v>18.8947</v>
      </c>
      <c r="AA86">
        <v>40.672896999999999</v>
      </c>
      <c r="AB86">
        <v>38.127265999999999</v>
      </c>
      <c r="AC86">
        <v>28.017347000000001</v>
      </c>
      <c r="AD86">
        <v>35.265098999999999</v>
      </c>
      <c r="AE86">
        <v>47.706277</v>
      </c>
      <c r="AF86">
        <v>29.115594000000002</v>
      </c>
      <c r="AG86">
        <v>18.448098000000002</v>
      </c>
      <c r="AH86">
        <v>135.433311</v>
      </c>
      <c r="AI86">
        <v>13.512895</v>
      </c>
      <c r="AJ86">
        <v>0</v>
      </c>
      <c r="AK86">
        <v>48.983400000000003</v>
      </c>
      <c r="AL86">
        <v>56.066499999999998</v>
      </c>
      <c r="AM86">
        <v>15.189162</v>
      </c>
      <c r="AN86">
        <v>0.73841800000000002</v>
      </c>
      <c r="AO86">
        <v>17.873729999999998</v>
      </c>
      <c r="AP86">
        <v>11.125484999999999</v>
      </c>
      <c r="AQ86">
        <v>60.065460000000002</v>
      </c>
      <c r="AR86">
        <v>10.653600000000001</v>
      </c>
      <c r="AS86">
        <v>14.279298000000001</v>
      </c>
      <c r="AT86">
        <v>10.853934000000001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58.43</v>
      </c>
      <c r="BA86">
        <f t="shared" si="4"/>
        <v>2453.5224749999993</v>
      </c>
      <c r="BD86">
        <v>0</v>
      </c>
      <c r="BE86">
        <v>8.3699999999999992</v>
      </c>
      <c r="BF86">
        <v>2.3199999999999998</v>
      </c>
      <c r="BG86">
        <v>0</v>
      </c>
      <c r="BH86">
        <v>6.7</v>
      </c>
      <c r="BI86">
        <v>5.25</v>
      </c>
      <c r="BJ86">
        <v>4.09</v>
      </c>
      <c r="BK86">
        <v>3.59</v>
      </c>
      <c r="BL86">
        <v>2.42</v>
      </c>
      <c r="BM86">
        <v>0</v>
      </c>
      <c r="BN86">
        <v>0</v>
      </c>
      <c r="BO86">
        <v>16.600000000000001</v>
      </c>
      <c r="BP86">
        <v>4.3</v>
      </c>
      <c r="BQ86">
        <v>0</v>
      </c>
      <c r="BR86">
        <v>4.3499999999999996</v>
      </c>
      <c r="BS86">
        <v>0.44</v>
      </c>
      <c r="BT86">
        <v>0</v>
      </c>
      <c r="BU86">
        <v>0</v>
      </c>
      <c r="BV86">
        <v>0</v>
      </c>
      <c r="BW86">
        <f t="shared" si="5"/>
        <v>58.43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5.8413380000000004</v>
      </c>
      <c r="K87">
        <v>134.85363599999999</v>
      </c>
      <c r="L87">
        <v>531.41391999999996</v>
      </c>
      <c r="M87">
        <v>79.13</v>
      </c>
      <c r="N87">
        <v>113.99062499999999</v>
      </c>
      <c r="O87">
        <v>119.337328</v>
      </c>
      <c r="P87">
        <v>134.43414999999999</v>
      </c>
      <c r="Q87">
        <v>21.0563</v>
      </c>
      <c r="R87">
        <v>40.906446000000003</v>
      </c>
      <c r="S87">
        <v>25.466446000000001</v>
      </c>
      <c r="T87">
        <v>0</v>
      </c>
      <c r="U87">
        <v>336.760875</v>
      </c>
      <c r="V87">
        <v>13.751250000000001</v>
      </c>
      <c r="W87">
        <v>44.775112</v>
      </c>
      <c r="X87">
        <v>142.35257799999999</v>
      </c>
      <c r="Y87">
        <v>0</v>
      </c>
      <c r="Z87">
        <v>18.8947</v>
      </c>
      <c r="AA87">
        <v>40.672896999999999</v>
      </c>
      <c r="AB87">
        <v>38.127265999999999</v>
      </c>
      <c r="AC87">
        <v>28.017347000000001</v>
      </c>
      <c r="AD87">
        <v>35.265098999999999</v>
      </c>
      <c r="AE87">
        <v>47.706277</v>
      </c>
      <c r="AF87">
        <v>29.115594000000002</v>
      </c>
      <c r="AG87">
        <v>18.448098000000002</v>
      </c>
      <c r="AH87">
        <v>135.433311</v>
      </c>
      <c r="AI87">
        <v>3.0711119999999998</v>
      </c>
      <c r="AJ87">
        <v>0</v>
      </c>
      <c r="AK87">
        <v>48.983400000000003</v>
      </c>
      <c r="AL87">
        <v>33.639899999999997</v>
      </c>
      <c r="AM87">
        <v>15.189162</v>
      </c>
      <c r="AN87">
        <v>0.73841800000000002</v>
      </c>
      <c r="AO87">
        <v>17.873729999999998</v>
      </c>
      <c r="AP87">
        <v>11.125484999999999</v>
      </c>
      <c r="AQ87">
        <v>60.065460000000002</v>
      </c>
      <c r="AR87">
        <v>14.915039999999999</v>
      </c>
      <c r="AS87">
        <v>14.279298000000001</v>
      </c>
      <c r="AT87">
        <v>10.853934000000001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59.370000000000005</v>
      </c>
      <c r="BA87">
        <f t="shared" si="4"/>
        <v>2425.8555319999996</v>
      </c>
      <c r="BD87">
        <v>0</v>
      </c>
      <c r="BE87">
        <v>8.3699999999999992</v>
      </c>
      <c r="BF87">
        <v>2.36</v>
      </c>
      <c r="BG87">
        <v>0</v>
      </c>
      <c r="BH87">
        <v>6.7</v>
      </c>
      <c r="BI87">
        <v>5.25</v>
      </c>
      <c r="BJ87">
        <v>4.09</v>
      </c>
      <c r="BK87">
        <v>3.59</v>
      </c>
      <c r="BL87">
        <v>2.42</v>
      </c>
      <c r="BM87">
        <v>0</v>
      </c>
      <c r="BN87">
        <v>0</v>
      </c>
      <c r="BO87">
        <v>17.510000000000002</v>
      </c>
      <c r="BP87">
        <v>4.3</v>
      </c>
      <c r="BQ87">
        <v>0</v>
      </c>
      <c r="BR87">
        <v>4.3499999999999996</v>
      </c>
      <c r="BS87">
        <v>0.43</v>
      </c>
      <c r="BT87">
        <v>0</v>
      </c>
      <c r="BU87">
        <v>0</v>
      </c>
      <c r="BV87">
        <v>0</v>
      </c>
      <c r="BW87">
        <f t="shared" si="5"/>
        <v>59.370000000000005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5.8413380000000004</v>
      </c>
      <c r="K88">
        <v>113.97080800000001</v>
      </c>
      <c r="L88">
        <v>465.86340000000001</v>
      </c>
      <c r="M88">
        <v>79.13</v>
      </c>
      <c r="N88">
        <v>113.99062499999999</v>
      </c>
      <c r="O88">
        <v>119.337328</v>
      </c>
      <c r="P88">
        <v>134.43414999999999</v>
      </c>
      <c r="Q88">
        <v>21.0563</v>
      </c>
      <c r="R88">
        <v>40.906446000000003</v>
      </c>
      <c r="S88">
        <v>25.466446000000001</v>
      </c>
      <c r="T88">
        <v>0</v>
      </c>
      <c r="U88">
        <v>336.760875</v>
      </c>
      <c r="V88">
        <v>13.751250000000001</v>
      </c>
      <c r="W88">
        <v>44.775112</v>
      </c>
      <c r="X88">
        <v>142.35257799999999</v>
      </c>
      <c r="Y88">
        <v>0</v>
      </c>
      <c r="Z88">
        <v>12.63185</v>
      </c>
      <c r="AA88">
        <v>40.672896999999999</v>
      </c>
      <c r="AB88">
        <v>38.127265999999999</v>
      </c>
      <c r="AC88">
        <v>28.017347000000001</v>
      </c>
      <c r="AD88">
        <v>35.265098999999999</v>
      </c>
      <c r="AE88">
        <v>47.706277</v>
      </c>
      <c r="AF88">
        <v>29.115594000000002</v>
      </c>
      <c r="AG88">
        <v>18.448098000000002</v>
      </c>
      <c r="AH88">
        <v>135.433311</v>
      </c>
      <c r="AI88">
        <v>3.0711119999999998</v>
      </c>
      <c r="AJ88">
        <v>0</v>
      </c>
      <c r="AK88">
        <v>48.983400000000003</v>
      </c>
      <c r="AL88">
        <v>33.639899999999997</v>
      </c>
      <c r="AM88">
        <v>15.189162</v>
      </c>
      <c r="AN88">
        <v>0.73841800000000002</v>
      </c>
      <c r="AO88">
        <v>17.873729999999998</v>
      </c>
      <c r="AP88">
        <v>11.125484999999999</v>
      </c>
      <c r="AQ88">
        <v>60.065460000000002</v>
      </c>
      <c r="AR88">
        <v>14.915039999999999</v>
      </c>
      <c r="AS88">
        <v>14.279298000000001</v>
      </c>
      <c r="AT88">
        <v>10.853934000000001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59.370000000000005</v>
      </c>
      <c r="BA88">
        <f t="shared" si="4"/>
        <v>2333.1593339999995</v>
      </c>
      <c r="BD88">
        <v>0</v>
      </c>
      <c r="BE88">
        <v>8.3699999999999992</v>
      </c>
      <c r="BF88">
        <v>2.36</v>
      </c>
      <c r="BG88">
        <v>0</v>
      </c>
      <c r="BH88">
        <v>6.7</v>
      </c>
      <c r="BI88">
        <v>5.25</v>
      </c>
      <c r="BJ88">
        <v>4.09</v>
      </c>
      <c r="BK88">
        <v>3.59</v>
      </c>
      <c r="BL88">
        <v>2.42</v>
      </c>
      <c r="BM88">
        <v>0</v>
      </c>
      <c r="BN88">
        <v>0</v>
      </c>
      <c r="BO88">
        <v>17.510000000000002</v>
      </c>
      <c r="BP88">
        <v>4.3</v>
      </c>
      <c r="BQ88">
        <v>0</v>
      </c>
      <c r="BR88">
        <v>4.3499999999999996</v>
      </c>
      <c r="BS88">
        <v>0.43</v>
      </c>
      <c r="BT88">
        <v>0</v>
      </c>
      <c r="BU88">
        <v>0</v>
      </c>
      <c r="BV88">
        <v>0</v>
      </c>
      <c r="BW88">
        <f t="shared" si="5"/>
        <v>59.370000000000005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5.8413380000000004</v>
      </c>
      <c r="K89">
        <v>113.980373</v>
      </c>
      <c r="L89">
        <v>404.33499999999998</v>
      </c>
      <c r="M89">
        <v>79.13</v>
      </c>
      <c r="N89">
        <v>113.99062499999999</v>
      </c>
      <c r="O89">
        <v>119.337328</v>
      </c>
      <c r="P89">
        <v>134.43414999999999</v>
      </c>
      <c r="Q89">
        <v>21.0563</v>
      </c>
      <c r="R89">
        <v>40.906446000000003</v>
      </c>
      <c r="S89">
        <v>25.466446000000001</v>
      </c>
      <c r="T89">
        <v>0</v>
      </c>
      <c r="U89">
        <v>336.760875</v>
      </c>
      <c r="V89">
        <v>13.751250000000001</v>
      </c>
      <c r="W89">
        <v>44.775112</v>
      </c>
      <c r="X89">
        <v>142.35257799999999</v>
      </c>
      <c r="Y89">
        <v>0</v>
      </c>
      <c r="Z89">
        <v>12.63185</v>
      </c>
      <c r="AA89">
        <v>40.672896999999999</v>
      </c>
      <c r="AB89">
        <v>38.127265999999999</v>
      </c>
      <c r="AC89">
        <v>28.017347000000001</v>
      </c>
      <c r="AD89">
        <v>35.265098999999999</v>
      </c>
      <c r="AE89">
        <v>47.706277</v>
      </c>
      <c r="AF89">
        <v>29.115594000000002</v>
      </c>
      <c r="AG89">
        <v>18.448098000000002</v>
      </c>
      <c r="AH89">
        <v>135.433311</v>
      </c>
      <c r="AI89">
        <v>3.0711119999999998</v>
      </c>
      <c r="AJ89">
        <v>0</v>
      </c>
      <c r="AK89">
        <v>48.983400000000003</v>
      </c>
      <c r="AL89">
        <v>33.639899999999997</v>
      </c>
      <c r="AM89">
        <v>15.189162</v>
      </c>
      <c r="AN89">
        <v>0.73841800000000002</v>
      </c>
      <c r="AO89">
        <v>17.873729999999998</v>
      </c>
      <c r="AP89">
        <v>11.125484999999999</v>
      </c>
      <c r="AQ89">
        <v>60.065460000000002</v>
      </c>
      <c r="AR89">
        <v>51.137279999999997</v>
      </c>
      <c r="AS89">
        <v>14.279298000000001</v>
      </c>
      <c r="AT89">
        <v>10.853934000000001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59.290000000000006</v>
      </c>
      <c r="BA89">
        <f t="shared" si="4"/>
        <v>2307.7827389999998</v>
      </c>
      <c r="BD89">
        <v>0</v>
      </c>
      <c r="BE89">
        <v>8.3699999999999992</v>
      </c>
      <c r="BF89">
        <v>2.36</v>
      </c>
      <c r="BG89">
        <v>0</v>
      </c>
      <c r="BH89">
        <v>6.7</v>
      </c>
      <c r="BI89">
        <v>5.25</v>
      </c>
      <c r="BJ89">
        <v>4.09</v>
      </c>
      <c r="BK89">
        <v>3.59</v>
      </c>
      <c r="BL89">
        <v>2.34</v>
      </c>
      <c r="BM89">
        <v>0</v>
      </c>
      <c r="BN89">
        <v>0</v>
      </c>
      <c r="BO89">
        <v>17.510000000000002</v>
      </c>
      <c r="BP89">
        <v>4.3</v>
      </c>
      <c r="BQ89">
        <v>0</v>
      </c>
      <c r="BR89">
        <v>4.3499999999999996</v>
      </c>
      <c r="BS89">
        <v>0.43</v>
      </c>
      <c r="BT89">
        <v>0</v>
      </c>
      <c r="BU89">
        <v>0</v>
      </c>
      <c r="BV89">
        <v>0</v>
      </c>
      <c r="BW89">
        <f t="shared" si="5"/>
        <v>59.290000000000006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5.8413380000000004</v>
      </c>
      <c r="K90">
        <v>113.97080800000001</v>
      </c>
      <c r="L90">
        <v>404.33499999999998</v>
      </c>
      <c r="M90">
        <v>79.13</v>
      </c>
      <c r="N90">
        <v>113.99062499999999</v>
      </c>
      <c r="O90">
        <v>119.337328</v>
      </c>
      <c r="P90">
        <v>134.43414999999999</v>
      </c>
      <c r="Q90">
        <v>21.0563</v>
      </c>
      <c r="R90">
        <v>40.906446000000003</v>
      </c>
      <c r="S90">
        <v>25.466446000000001</v>
      </c>
      <c r="T90">
        <v>0</v>
      </c>
      <c r="U90">
        <v>336.760875</v>
      </c>
      <c r="V90">
        <v>13.751250000000001</v>
      </c>
      <c r="W90">
        <v>44.775112</v>
      </c>
      <c r="X90">
        <v>142.35257799999999</v>
      </c>
      <c r="Y90">
        <v>0</v>
      </c>
      <c r="Z90">
        <v>12.63185</v>
      </c>
      <c r="AA90">
        <v>40.672896999999999</v>
      </c>
      <c r="AB90">
        <v>38.127265999999999</v>
      </c>
      <c r="AC90">
        <v>28.017347000000001</v>
      </c>
      <c r="AD90">
        <v>35.265098999999999</v>
      </c>
      <c r="AE90">
        <v>47.706277</v>
      </c>
      <c r="AF90">
        <v>25.69023</v>
      </c>
      <c r="AG90">
        <v>18.448098000000002</v>
      </c>
      <c r="AH90">
        <v>135.433311</v>
      </c>
      <c r="AI90">
        <v>3.0711119999999998</v>
      </c>
      <c r="AJ90">
        <v>0</v>
      </c>
      <c r="AK90">
        <v>48.983400000000003</v>
      </c>
      <c r="AL90">
        <v>33.639899999999997</v>
      </c>
      <c r="AM90">
        <v>14.792968</v>
      </c>
      <c r="AN90">
        <v>0.73841800000000002</v>
      </c>
      <c r="AO90">
        <v>17.873729999999998</v>
      </c>
      <c r="AP90">
        <v>11.125484999999999</v>
      </c>
      <c r="AQ90">
        <v>60.065460000000002</v>
      </c>
      <c r="AR90">
        <v>51.137279999999997</v>
      </c>
      <c r="AS90">
        <v>14.279298000000001</v>
      </c>
      <c r="AT90">
        <v>10.853934000000001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59.290000000000006</v>
      </c>
      <c r="BA90">
        <f t="shared" si="4"/>
        <v>2303.9516159999994</v>
      </c>
      <c r="BD90">
        <v>0</v>
      </c>
      <c r="BE90">
        <v>8.3699999999999992</v>
      </c>
      <c r="BF90">
        <v>2.36</v>
      </c>
      <c r="BG90">
        <v>0</v>
      </c>
      <c r="BH90">
        <v>6.7</v>
      </c>
      <c r="BI90">
        <v>5.25</v>
      </c>
      <c r="BJ90">
        <v>4.09</v>
      </c>
      <c r="BK90">
        <v>3.59</v>
      </c>
      <c r="BL90">
        <v>2.34</v>
      </c>
      <c r="BM90">
        <v>0</v>
      </c>
      <c r="BN90">
        <v>0</v>
      </c>
      <c r="BO90">
        <v>17.510000000000002</v>
      </c>
      <c r="BP90">
        <v>4.3</v>
      </c>
      <c r="BQ90">
        <v>0</v>
      </c>
      <c r="BR90">
        <v>4.3499999999999996</v>
      </c>
      <c r="BS90">
        <v>0.43</v>
      </c>
      <c r="BT90">
        <v>0</v>
      </c>
      <c r="BU90">
        <v>0</v>
      </c>
      <c r="BV90">
        <v>0</v>
      </c>
      <c r="BW90">
        <f t="shared" si="5"/>
        <v>59.290000000000006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5.8413380000000004</v>
      </c>
      <c r="K91">
        <v>113.980373</v>
      </c>
      <c r="L91">
        <v>404.33499999999998</v>
      </c>
      <c r="M91">
        <v>79.13</v>
      </c>
      <c r="N91">
        <v>113.99062499999999</v>
      </c>
      <c r="O91">
        <v>119.337328</v>
      </c>
      <c r="P91">
        <v>134.43414999999999</v>
      </c>
      <c r="Q91">
        <v>21.0563</v>
      </c>
      <c r="R91">
        <v>40.906446000000003</v>
      </c>
      <c r="S91">
        <v>25.466446000000001</v>
      </c>
      <c r="T91">
        <v>0</v>
      </c>
      <c r="U91">
        <v>336.760875</v>
      </c>
      <c r="V91">
        <v>13.751250000000001</v>
      </c>
      <c r="W91">
        <v>44.775112</v>
      </c>
      <c r="X91">
        <v>142.35257799999999</v>
      </c>
      <c r="Y91">
        <v>0</v>
      </c>
      <c r="Z91">
        <v>5.3075000000000001</v>
      </c>
      <c r="AA91">
        <v>40.672896999999999</v>
      </c>
      <c r="AB91">
        <v>38.127265999999999</v>
      </c>
      <c r="AC91">
        <v>28.017347000000001</v>
      </c>
      <c r="AD91">
        <v>26.387636000000001</v>
      </c>
      <c r="AE91">
        <v>47.047609999999999</v>
      </c>
      <c r="AF91">
        <v>25.69023</v>
      </c>
      <c r="AG91">
        <v>18.448098000000002</v>
      </c>
      <c r="AH91">
        <v>135.433311</v>
      </c>
      <c r="AI91">
        <v>0</v>
      </c>
      <c r="AJ91">
        <v>0</v>
      </c>
      <c r="AK91">
        <v>48.983400000000003</v>
      </c>
      <c r="AL91">
        <v>33.639899999999997</v>
      </c>
      <c r="AM91">
        <v>12.86345</v>
      </c>
      <c r="AN91">
        <v>0.73841800000000002</v>
      </c>
      <c r="AO91">
        <v>17.873729999999998</v>
      </c>
      <c r="AP91">
        <v>11.125484999999999</v>
      </c>
      <c r="AQ91">
        <v>60.065460000000002</v>
      </c>
      <c r="AR91">
        <v>10.653600000000001</v>
      </c>
      <c r="AS91">
        <v>14.279298000000001</v>
      </c>
      <c r="AT91">
        <v>10.853934000000001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59.44</v>
      </c>
      <c r="BA91">
        <f t="shared" si="4"/>
        <v>2241.7663909999992</v>
      </c>
      <c r="BD91">
        <v>0</v>
      </c>
      <c r="BE91">
        <v>8.3699999999999992</v>
      </c>
      <c r="BF91">
        <v>2.36</v>
      </c>
      <c r="BG91">
        <v>0</v>
      </c>
      <c r="BH91">
        <v>6.7</v>
      </c>
      <c r="BI91">
        <v>5.25</v>
      </c>
      <c r="BJ91">
        <v>4.09</v>
      </c>
      <c r="BK91">
        <v>3.66</v>
      </c>
      <c r="BL91">
        <v>2.42</v>
      </c>
      <c r="BM91">
        <v>0</v>
      </c>
      <c r="BN91">
        <v>0</v>
      </c>
      <c r="BO91">
        <v>17.510000000000002</v>
      </c>
      <c r="BP91">
        <v>4.3</v>
      </c>
      <c r="BQ91">
        <v>0</v>
      </c>
      <c r="BR91">
        <v>4.3499999999999996</v>
      </c>
      <c r="BS91">
        <v>0.43</v>
      </c>
      <c r="BT91">
        <v>0</v>
      </c>
      <c r="BU91">
        <v>0</v>
      </c>
      <c r="BV91">
        <v>0</v>
      </c>
      <c r="BW91">
        <f t="shared" si="5"/>
        <v>59.44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5.8413380000000004</v>
      </c>
      <c r="K92">
        <v>113.97080800000001</v>
      </c>
      <c r="L92">
        <v>404.33499999999998</v>
      </c>
      <c r="M92">
        <v>79.13</v>
      </c>
      <c r="N92">
        <v>113.99062499999999</v>
      </c>
      <c r="O92">
        <v>119.337328</v>
      </c>
      <c r="P92">
        <v>134.43414999999999</v>
      </c>
      <c r="Q92">
        <v>21.0563</v>
      </c>
      <c r="R92">
        <v>40.906446000000003</v>
      </c>
      <c r="S92">
        <v>25.466446000000001</v>
      </c>
      <c r="T92">
        <v>0</v>
      </c>
      <c r="U92">
        <v>336.760875</v>
      </c>
      <c r="V92">
        <v>13.751250000000001</v>
      </c>
      <c r="W92">
        <v>44.775112</v>
      </c>
      <c r="X92">
        <v>142.35257799999999</v>
      </c>
      <c r="Y92">
        <v>0</v>
      </c>
      <c r="Z92">
        <v>5.3075000000000001</v>
      </c>
      <c r="AA92">
        <v>40.672896999999999</v>
      </c>
      <c r="AB92">
        <v>38.127265999999999</v>
      </c>
      <c r="AC92">
        <v>28.017347000000001</v>
      </c>
      <c r="AD92">
        <v>26.387636000000001</v>
      </c>
      <c r="AE92">
        <v>47.047609999999999</v>
      </c>
      <c r="AF92">
        <v>25.69023</v>
      </c>
      <c r="AG92">
        <v>18.448098000000002</v>
      </c>
      <c r="AH92">
        <v>135.433311</v>
      </c>
      <c r="AI92">
        <v>0</v>
      </c>
      <c r="AJ92">
        <v>0</v>
      </c>
      <c r="AK92">
        <v>48.983400000000003</v>
      </c>
      <c r="AL92">
        <v>33.639899999999997</v>
      </c>
      <c r="AM92">
        <v>10.187851999999999</v>
      </c>
      <c r="AN92">
        <v>0.73841800000000002</v>
      </c>
      <c r="AO92">
        <v>17.873729999999998</v>
      </c>
      <c r="AP92">
        <v>11.125484999999999</v>
      </c>
      <c r="AQ92">
        <v>60.065460000000002</v>
      </c>
      <c r="AR92">
        <v>10.653600000000001</v>
      </c>
      <c r="AS92">
        <v>14.279298000000001</v>
      </c>
      <c r="AT92">
        <v>10.853934000000001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59.400000000000006</v>
      </c>
      <c r="BA92">
        <f t="shared" si="4"/>
        <v>2239.0412279999991</v>
      </c>
      <c r="BD92">
        <v>0</v>
      </c>
      <c r="BE92">
        <v>8.3699999999999992</v>
      </c>
      <c r="BF92">
        <v>2.3199999999999998</v>
      </c>
      <c r="BG92">
        <v>0</v>
      </c>
      <c r="BH92">
        <v>6.7</v>
      </c>
      <c r="BI92">
        <v>5.25</v>
      </c>
      <c r="BJ92">
        <v>4.09</v>
      </c>
      <c r="BK92">
        <v>3.66</v>
      </c>
      <c r="BL92">
        <v>2.42</v>
      </c>
      <c r="BM92">
        <v>0</v>
      </c>
      <c r="BN92">
        <v>0</v>
      </c>
      <c r="BO92">
        <v>17.510000000000002</v>
      </c>
      <c r="BP92">
        <v>4.3</v>
      </c>
      <c r="BQ92">
        <v>0</v>
      </c>
      <c r="BR92">
        <v>4.3499999999999996</v>
      </c>
      <c r="BS92">
        <v>0.43</v>
      </c>
      <c r="BT92">
        <v>0</v>
      </c>
      <c r="BU92">
        <v>0</v>
      </c>
      <c r="BV92">
        <v>0</v>
      </c>
      <c r="BW92">
        <f t="shared" si="5"/>
        <v>59.400000000000006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5.8413380000000004</v>
      </c>
      <c r="K93">
        <v>110.05130200000001</v>
      </c>
      <c r="L93">
        <v>467.59075000000001</v>
      </c>
      <c r="M93">
        <v>79.13</v>
      </c>
      <c r="N93">
        <v>113.99062499999999</v>
      </c>
      <c r="O93">
        <v>119.337328</v>
      </c>
      <c r="P93">
        <v>134.43414999999999</v>
      </c>
      <c r="Q93">
        <v>21.0563</v>
      </c>
      <c r="R93">
        <v>40.906446000000003</v>
      </c>
      <c r="S93">
        <v>25.466446000000001</v>
      </c>
      <c r="T93">
        <v>0</v>
      </c>
      <c r="U93">
        <v>336.760875</v>
      </c>
      <c r="V93">
        <v>13.751250000000001</v>
      </c>
      <c r="W93">
        <v>44.775112</v>
      </c>
      <c r="X93">
        <v>142.35257799999999</v>
      </c>
      <c r="Y93">
        <v>0</v>
      </c>
      <c r="Z93">
        <v>5.3075000000000001</v>
      </c>
      <c r="AA93">
        <v>40.672896999999999</v>
      </c>
      <c r="AB93">
        <v>38.127265999999999</v>
      </c>
      <c r="AC93">
        <v>28.017347000000001</v>
      </c>
      <c r="AD93">
        <v>26.387636000000001</v>
      </c>
      <c r="AE93">
        <v>47.047609999999999</v>
      </c>
      <c r="AF93">
        <v>25.69023</v>
      </c>
      <c r="AG93">
        <v>18.448098000000002</v>
      </c>
      <c r="AH93">
        <v>135.433311</v>
      </c>
      <c r="AI93">
        <v>0</v>
      </c>
      <c r="AJ93">
        <v>0</v>
      </c>
      <c r="AK93">
        <v>48.983400000000003</v>
      </c>
      <c r="AL93">
        <v>33.639899999999997</v>
      </c>
      <c r="AM93">
        <v>5.0939259999999997</v>
      </c>
      <c r="AN93">
        <v>0.73841800000000002</v>
      </c>
      <c r="AO93">
        <v>17.873729999999998</v>
      </c>
      <c r="AP93">
        <v>11.125484999999999</v>
      </c>
      <c r="AQ93">
        <v>60.065460000000002</v>
      </c>
      <c r="AR93">
        <v>10.653600000000001</v>
      </c>
      <c r="AS93">
        <v>14.279298000000001</v>
      </c>
      <c r="AT93">
        <v>10.853934000000001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59.44</v>
      </c>
      <c r="BA93">
        <f t="shared" si="4"/>
        <v>2293.3235459999996</v>
      </c>
      <c r="BD93">
        <v>0</v>
      </c>
      <c r="BE93">
        <v>8.3699999999999992</v>
      </c>
      <c r="BF93">
        <v>2.36</v>
      </c>
      <c r="BG93">
        <v>0</v>
      </c>
      <c r="BH93">
        <v>6.7</v>
      </c>
      <c r="BI93">
        <v>5.25</v>
      </c>
      <c r="BJ93">
        <v>4.09</v>
      </c>
      <c r="BK93">
        <v>3.66</v>
      </c>
      <c r="BL93">
        <v>2.42</v>
      </c>
      <c r="BM93">
        <v>0</v>
      </c>
      <c r="BN93">
        <v>0</v>
      </c>
      <c r="BO93">
        <v>17.510000000000002</v>
      </c>
      <c r="BP93">
        <v>4.3</v>
      </c>
      <c r="BQ93">
        <v>0</v>
      </c>
      <c r="BR93">
        <v>4.3499999999999996</v>
      </c>
      <c r="BS93">
        <v>0.43</v>
      </c>
      <c r="BT93">
        <v>0</v>
      </c>
      <c r="BU93">
        <v>0</v>
      </c>
      <c r="BV93">
        <v>0</v>
      </c>
      <c r="BW93">
        <f t="shared" si="5"/>
        <v>59.44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5.8413380000000004</v>
      </c>
      <c r="K94">
        <v>110.05130200000001</v>
      </c>
      <c r="L94">
        <v>467.59075000000001</v>
      </c>
      <c r="M94">
        <v>79.13</v>
      </c>
      <c r="N94">
        <v>113.99062499999999</v>
      </c>
      <c r="O94">
        <v>119.337328</v>
      </c>
      <c r="P94">
        <v>134.43414999999999</v>
      </c>
      <c r="Q94">
        <v>21.0563</v>
      </c>
      <c r="R94">
        <v>40.906446000000003</v>
      </c>
      <c r="S94">
        <v>25.466446000000001</v>
      </c>
      <c r="T94">
        <v>0</v>
      </c>
      <c r="U94">
        <v>336.760875</v>
      </c>
      <c r="V94">
        <v>13.751250000000001</v>
      </c>
      <c r="W94">
        <v>44.775112</v>
      </c>
      <c r="X94">
        <v>142.35257799999999</v>
      </c>
      <c r="Y94">
        <v>0</v>
      </c>
      <c r="Z94">
        <v>5.3075000000000001</v>
      </c>
      <c r="AA94">
        <v>40.672896999999999</v>
      </c>
      <c r="AB94">
        <v>38.127265999999999</v>
      </c>
      <c r="AC94">
        <v>28.017347000000001</v>
      </c>
      <c r="AD94">
        <v>26.387636000000001</v>
      </c>
      <c r="AE94">
        <v>47.047609999999999</v>
      </c>
      <c r="AF94">
        <v>25.69023</v>
      </c>
      <c r="AG94">
        <v>18.448098000000002</v>
      </c>
      <c r="AH94">
        <v>134.70222699999999</v>
      </c>
      <c r="AI94">
        <v>0</v>
      </c>
      <c r="AJ94">
        <v>0</v>
      </c>
      <c r="AK94">
        <v>48.983400000000003</v>
      </c>
      <c r="AL94">
        <v>33.639899999999997</v>
      </c>
      <c r="AM94">
        <v>5.0939259999999997</v>
      </c>
      <c r="AN94">
        <v>0.73841800000000002</v>
      </c>
      <c r="AO94">
        <v>17.873729999999998</v>
      </c>
      <c r="AP94">
        <v>11.125484999999999</v>
      </c>
      <c r="AQ94">
        <v>60.065460000000002</v>
      </c>
      <c r="AR94">
        <v>10.653600000000001</v>
      </c>
      <c r="AS94">
        <v>14.279298000000001</v>
      </c>
      <c r="AT94">
        <v>10.853934000000001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59.320000000000007</v>
      </c>
      <c r="BA94">
        <f t="shared" si="4"/>
        <v>2292.4724619999997</v>
      </c>
      <c r="BD94">
        <v>0</v>
      </c>
      <c r="BE94">
        <v>8.3699999999999992</v>
      </c>
      <c r="BF94">
        <v>2.36</v>
      </c>
      <c r="BG94">
        <v>0</v>
      </c>
      <c r="BH94">
        <v>6.7</v>
      </c>
      <c r="BI94">
        <v>5.25</v>
      </c>
      <c r="BJ94">
        <v>4.09</v>
      </c>
      <c r="BK94">
        <v>3.6</v>
      </c>
      <c r="BL94">
        <v>2.36</v>
      </c>
      <c r="BM94">
        <v>0</v>
      </c>
      <c r="BN94">
        <v>0</v>
      </c>
      <c r="BO94">
        <v>17.510000000000002</v>
      </c>
      <c r="BP94">
        <v>4.3</v>
      </c>
      <c r="BQ94">
        <v>0</v>
      </c>
      <c r="BR94">
        <v>4.3499999999999996</v>
      </c>
      <c r="BS94">
        <v>0.43</v>
      </c>
      <c r="BT94">
        <v>0</v>
      </c>
      <c r="BU94">
        <v>0</v>
      </c>
      <c r="BV94">
        <v>0</v>
      </c>
      <c r="BW94">
        <f t="shared" si="5"/>
        <v>59.320000000000007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5.8413380000000004</v>
      </c>
      <c r="K95">
        <v>110.05130200000001</v>
      </c>
      <c r="L95">
        <v>467.59075000000001</v>
      </c>
      <c r="M95">
        <v>79.13</v>
      </c>
      <c r="N95">
        <v>113.99062499999999</v>
      </c>
      <c r="O95">
        <v>119.337328</v>
      </c>
      <c r="P95">
        <v>134.43414999999999</v>
      </c>
      <c r="Q95">
        <v>21.0563</v>
      </c>
      <c r="R95">
        <v>40.906446000000003</v>
      </c>
      <c r="S95">
        <v>25.466446000000001</v>
      </c>
      <c r="T95">
        <v>0</v>
      </c>
      <c r="U95">
        <v>336.760875</v>
      </c>
      <c r="V95">
        <v>13.751250000000001</v>
      </c>
      <c r="W95">
        <v>44.775112</v>
      </c>
      <c r="X95">
        <v>142.35257799999999</v>
      </c>
      <c r="Y95">
        <v>0</v>
      </c>
      <c r="Z95">
        <v>5.3075000000000001</v>
      </c>
      <c r="AA95">
        <v>40.40455</v>
      </c>
      <c r="AB95">
        <v>38.127265999999999</v>
      </c>
      <c r="AC95">
        <v>28.017347000000001</v>
      </c>
      <c r="AD95">
        <v>26.387636000000001</v>
      </c>
      <c r="AE95">
        <v>47.047609999999999</v>
      </c>
      <c r="AF95">
        <v>18.554055000000002</v>
      </c>
      <c r="AG95">
        <v>18.448098000000002</v>
      </c>
      <c r="AH95">
        <v>131.59512000000001</v>
      </c>
      <c r="AI95">
        <v>0</v>
      </c>
      <c r="AJ95">
        <v>0</v>
      </c>
      <c r="AK95">
        <v>48.983400000000003</v>
      </c>
      <c r="AL95">
        <v>33.639899999999997</v>
      </c>
      <c r="AM95">
        <v>5.0939259999999997</v>
      </c>
      <c r="AN95">
        <v>0.73841800000000002</v>
      </c>
      <c r="AO95">
        <v>17.873729999999998</v>
      </c>
      <c r="AP95">
        <v>11.125484999999999</v>
      </c>
      <c r="AQ95">
        <v>48.636000000000003</v>
      </c>
      <c r="AR95">
        <v>10.653600000000001</v>
      </c>
      <c r="AS95">
        <v>14.279298000000001</v>
      </c>
      <c r="AT95">
        <v>10.853934000000001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59.11</v>
      </c>
      <c r="BA95">
        <f t="shared" si="4"/>
        <v>2270.3213729999998</v>
      </c>
      <c r="BD95">
        <v>0</v>
      </c>
      <c r="BE95">
        <v>8.3699999999999992</v>
      </c>
      <c r="BF95">
        <v>2.15</v>
      </c>
      <c r="BG95">
        <v>0</v>
      </c>
      <c r="BH95">
        <v>6.7</v>
      </c>
      <c r="BI95">
        <v>5.25</v>
      </c>
      <c r="BJ95">
        <v>4.09</v>
      </c>
      <c r="BK95">
        <v>3.6</v>
      </c>
      <c r="BL95">
        <v>2.36</v>
      </c>
      <c r="BM95">
        <v>0</v>
      </c>
      <c r="BN95">
        <v>0</v>
      </c>
      <c r="BO95">
        <v>17.510000000000002</v>
      </c>
      <c r="BP95">
        <v>4.3</v>
      </c>
      <c r="BQ95">
        <v>0</v>
      </c>
      <c r="BR95">
        <v>4.3499999999999996</v>
      </c>
      <c r="BS95">
        <v>0.43</v>
      </c>
      <c r="BT95">
        <v>0</v>
      </c>
      <c r="BU95">
        <v>0</v>
      </c>
      <c r="BV95">
        <v>0</v>
      </c>
      <c r="BW95">
        <f t="shared" si="5"/>
        <v>59.11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5.8413380000000004</v>
      </c>
      <c r="K96">
        <v>110.05130200000001</v>
      </c>
      <c r="L96">
        <v>467.59075000000001</v>
      </c>
      <c r="M96">
        <v>79.13</v>
      </c>
      <c r="N96">
        <v>113.99062499999999</v>
      </c>
      <c r="O96">
        <v>119.337328</v>
      </c>
      <c r="P96">
        <v>134.43414999999999</v>
      </c>
      <c r="Q96">
        <v>21.0563</v>
      </c>
      <c r="R96">
        <v>40.906446000000003</v>
      </c>
      <c r="S96">
        <v>25.466446000000001</v>
      </c>
      <c r="T96">
        <v>0</v>
      </c>
      <c r="U96">
        <v>336.760875</v>
      </c>
      <c r="V96">
        <v>13.751250000000001</v>
      </c>
      <c r="W96">
        <v>44.775112</v>
      </c>
      <c r="X96">
        <v>142.35257799999999</v>
      </c>
      <c r="Y96">
        <v>0</v>
      </c>
      <c r="Z96">
        <v>5.3075000000000001</v>
      </c>
      <c r="AA96">
        <v>34.305750000000003</v>
      </c>
      <c r="AB96">
        <v>38.127265999999999</v>
      </c>
      <c r="AC96">
        <v>28.017347000000001</v>
      </c>
      <c r="AD96">
        <v>26.387636000000001</v>
      </c>
      <c r="AE96">
        <v>47.047609999999999</v>
      </c>
      <c r="AF96">
        <v>18.554055000000002</v>
      </c>
      <c r="AG96">
        <v>18.448098000000002</v>
      </c>
      <c r="AH96">
        <v>131.59512000000001</v>
      </c>
      <c r="AI96">
        <v>0</v>
      </c>
      <c r="AJ96">
        <v>0</v>
      </c>
      <c r="AK96">
        <v>48.983400000000003</v>
      </c>
      <c r="AL96">
        <v>33.639899999999997</v>
      </c>
      <c r="AM96">
        <v>5.0939259999999997</v>
      </c>
      <c r="AN96">
        <v>0.73841800000000002</v>
      </c>
      <c r="AO96">
        <v>17.873729999999998</v>
      </c>
      <c r="AP96">
        <v>11.125484999999999</v>
      </c>
      <c r="AQ96">
        <v>45.049095000000001</v>
      </c>
      <c r="AR96">
        <v>10.653600000000001</v>
      </c>
      <c r="AS96">
        <v>14.279298000000001</v>
      </c>
      <c r="AT96">
        <v>10.853934000000001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59.22</v>
      </c>
      <c r="BA96">
        <f t="shared" si="4"/>
        <v>2260.7456679999996</v>
      </c>
      <c r="BD96">
        <v>0</v>
      </c>
      <c r="BE96">
        <v>8.3699999999999992</v>
      </c>
      <c r="BF96">
        <v>2.2599999999999998</v>
      </c>
      <c r="BG96">
        <v>0</v>
      </c>
      <c r="BH96">
        <v>6.7</v>
      </c>
      <c r="BI96">
        <v>5.25</v>
      </c>
      <c r="BJ96">
        <v>4.09</v>
      </c>
      <c r="BK96">
        <v>3.6</v>
      </c>
      <c r="BL96">
        <v>2.36</v>
      </c>
      <c r="BM96">
        <v>0</v>
      </c>
      <c r="BN96">
        <v>0</v>
      </c>
      <c r="BO96">
        <v>17.510000000000002</v>
      </c>
      <c r="BP96">
        <v>4.3</v>
      </c>
      <c r="BQ96">
        <v>0</v>
      </c>
      <c r="BR96">
        <v>4.3499999999999996</v>
      </c>
      <c r="BS96">
        <v>0.43</v>
      </c>
      <c r="BT96">
        <v>0</v>
      </c>
      <c r="BU96">
        <v>0</v>
      </c>
      <c r="BV96">
        <v>0</v>
      </c>
      <c r="BW96">
        <f t="shared" si="5"/>
        <v>59.22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5.8413380000000004</v>
      </c>
      <c r="K97">
        <v>110.05130200000001</v>
      </c>
      <c r="L97">
        <v>467.59075000000001</v>
      </c>
      <c r="M97">
        <v>79.13</v>
      </c>
      <c r="N97">
        <v>113.99062499999999</v>
      </c>
      <c r="O97">
        <v>119.337328</v>
      </c>
      <c r="P97">
        <v>134.43414999999999</v>
      </c>
      <c r="Q97">
        <v>21.0563</v>
      </c>
      <c r="R97">
        <v>40.906446000000003</v>
      </c>
      <c r="S97">
        <v>25.466446000000001</v>
      </c>
      <c r="T97">
        <v>0</v>
      </c>
      <c r="U97">
        <v>336.760875</v>
      </c>
      <c r="V97">
        <v>13.751250000000001</v>
      </c>
      <c r="W97">
        <v>44.775112</v>
      </c>
      <c r="X97">
        <v>142.35257799999999</v>
      </c>
      <c r="Y97">
        <v>0</v>
      </c>
      <c r="Z97">
        <v>5.3075000000000001</v>
      </c>
      <c r="AA97">
        <v>26.68225</v>
      </c>
      <c r="AB97">
        <v>38.127265999999999</v>
      </c>
      <c r="AC97">
        <v>28.017347000000001</v>
      </c>
      <c r="AD97">
        <v>26.387636000000001</v>
      </c>
      <c r="AE97">
        <v>47.047609999999999</v>
      </c>
      <c r="AF97">
        <v>18.554055000000002</v>
      </c>
      <c r="AG97">
        <v>18.448098000000002</v>
      </c>
      <c r="AH97">
        <v>131.59512000000001</v>
      </c>
      <c r="AI97">
        <v>0</v>
      </c>
      <c r="AJ97">
        <v>0</v>
      </c>
      <c r="AK97">
        <v>48.983400000000003</v>
      </c>
      <c r="AL97">
        <v>33.639899999999997</v>
      </c>
      <c r="AM97">
        <v>5.0939259999999997</v>
      </c>
      <c r="AN97">
        <v>0.73841800000000002</v>
      </c>
      <c r="AO97">
        <v>17.873729999999998</v>
      </c>
      <c r="AP97">
        <v>11.125484999999999</v>
      </c>
      <c r="AQ97">
        <v>30.032730000000001</v>
      </c>
      <c r="AR97">
        <v>51.137279999999997</v>
      </c>
      <c r="AS97">
        <v>14.279298000000001</v>
      </c>
      <c r="AT97">
        <v>10.853934000000001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59.29</v>
      </c>
      <c r="BA97">
        <f t="shared" si="4"/>
        <v>2278.6594829999995</v>
      </c>
      <c r="BD97">
        <v>0</v>
      </c>
      <c r="BE97">
        <v>8.3699999999999992</v>
      </c>
      <c r="BF97">
        <v>2.3199999999999998</v>
      </c>
      <c r="BG97">
        <v>0</v>
      </c>
      <c r="BH97">
        <v>6.7</v>
      </c>
      <c r="BI97">
        <v>5.25</v>
      </c>
      <c r="BJ97">
        <v>4.09</v>
      </c>
      <c r="BK97">
        <v>3.6</v>
      </c>
      <c r="BL97">
        <v>2.36</v>
      </c>
      <c r="BM97">
        <v>0</v>
      </c>
      <c r="BN97">
        <v>0</v>
      </c>
      <c r="BO97">
        <v>17.510000000000002</v>
      </c>
      <c r="BP97">
        <v>4.3</v>
      </c>
      <c r="BQ97">
        <v>0</v>
      </c>
      <c r="BR97">
        <v>4.3499999999999996</v>
      </c>
      <c r="BS97">
        <v>0.44</v>
      </c>
      <c r="BT97">
        <v>0</v>
      </c>
      <c r="BU97">
        <v>0</v>
      </c>
      <c r="BV97">
        <v>0</v>
      </c>
      <c r="BW97">
        <f t="shared" si="5"/>
        <v>59.29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5.8413380000000004</v>
      </c>
      <c r="K98">
        <v>110.05130200000001</v>
      </c>
      <c r="L98">
        <v>467.59075000000001</v>
      </c>
      <c r="M98">
        <v>79.13</v>
      </c>
      <c r="N98">
        <v>113.99062499999999</v>
      </c>
      <c r="O98">
        <v>119.337328</v>
      </c>
      <c r="P98">
        <v>134.43414999999999</v>
      </c>
      <c r="Q98">
        <v>21.0563</v>
      </c>
      <c r="R98">
        <v>40.906446000000003</v>
      </c>
      <c r="S98">
        <v>25.466446000000001</v>
      </c>
      <c r="T98">
        <v>0</v>
      </c>
      <c r="U98">
        <v>336.760875</v>
      </c>
      <c r="V98">
        <v>13.751250000000001</v>
      </c>
      <c r="W98">
        <v>44.775112</v>
      </c>
      <c r="X98">
        <v>142.35257799999999</v>
      </c>
      <c r="Y98">
        <v>0</v>
      </c>
      <c r="Z98">
        <v>5.3075000000000001</v>
      </c>
      <c r="AA98">
        <v>26.68225</v>
      </c>
      <c r="AB98">
        <v>38.127265999999999</v>
      </c>
      <c r="AC98">
        <v>28.017347000000001</v>
      </c>
      <c r="AD98">
        <v>26.387636000000001</v>
      </c>
      <c r="AE98">
        <v>47.047609999999999</v>
      </c>
      <c r="AF98">
        <v>18.554055000000002</v>
      </c>
      <c r="AG98">
        <v>18.448098000000002</v>
      </c>
      <c r="AH98">
        <v>131.59512000000001</v>
      </c>
      <c r="AI98">
        <v>0</v>
      </c>
      <c r="AJ98">
        <v>0</v>
      </c>
      <c r="AK98">
        <v>48.983400000000003</v>
      </c>
      <c r="AL98">
        <v>33.639899999999997</v>
      </c>
      <c r="AM98">
        <v>5.0939259999999997</v>
      </c>
      <c r="AN98">
        <v>0.73841800000000002</v>
      </c>
      <c r="AO98">
        <v>17.873729999999998</v>
      </c>
      <c r="AP98">
        <v>11.125484999999999</v>
      </c>
      <c r="AQ98">
        <v>30.032730000000001</v>
      </c>
      <c r="AR98">
        <v>10.653600000000001</v>
      </c>
      <c r="AS98">
        <v>10.384944000000001</v>
      </c>
      <c r="AT98">
        <v>10.853934000000001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59.29</v>
      </c>
      <c r="BA98">
        <f t="shared" si="4"/>
        <v>2234.2814489999996</v>
      </c>
      <c r="BD98">
        <v>0</v>
      </c>
      <c r="BE98">
        <v>8.3699999999999992</v>
      </c>
      <c r="BF98">
        <v>2.3199999999999998</v>
      </c>
      <c r="BG98">
        <v>0</v>
      </c>
      <c r="BH98">
        <v>6.7</v>
      </c>
      <c r="BI98">
        <v>5.25</v>
      </c>
      <c r="BJ98">
        <v>4.09</v>
      </c>
      <c r="BK98">
        <v>3.6</v>
      </c>
      <c r="BL98">
        <v>2.36</v>
      </c>
      <c r="BM98">
        <v>0</v>
      </c>
      <c r="BN98">
        <v>0</v>
      </c>
      <c r="BO98">
        <v>17.510000000000002</v>
      </c>
      <c r="BP98">
        <v>4.3</v>
      </c>
      <c r="BQ98">
        <v>0</v>
      </c>
      <c r="BR98">
        <v>4.3499999999999996</v>
      </c>
      <c r="BS98">
        <v>0.44</v>
      </c>
      <c r="BT98">
        <v>0</v>
      </c>
      <c r="BU98">
        <v>0</v>
      </c>
      <c r="BV98">
        <v>0</v>
      </c>
      <c r="BW98">
        <f t="shared" si="5"/>
        <v>59.29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9.6218437000000087E-2</v>
      </c>
      <c r="K99">
        <f t="shared" si="6"/>
        <v>3.2346413795000024</v>
      </c>
      <c r="L99">
        <f t="shared" si="6"/>
        <v>9.8994288710000067</v>
      </c>
      <c r="M99">
        <f t="shared" si="6"/>
        <v>1.6602547790000002</v>
      </c>
      <c r="N99">
        <f t="shared" si="6"/>
        <v>2.6761215080000027</v>
      </c>
      <c r="O99">
        <f t="shared" si="6"/>
        <v>2.7761148722499951</v>
      </c>
      <c r="P99">
        <f t="shared" si="6"/>
        <v>3.2264195999999927</v>
      </c>
      <c r="Q99">
        <f t="shared" si="6"/>
        <v>0.34707712899999976</v>
      </c>
      <c r="R99">
        <f t="shared" si="6"/>
        <v>0.64832300374999952</v>
      </c>
      <c r="S99">
        <f t="shared" si="6"/>
        <v>0.41350943299999954</v>
      </c>
      <c r="T99">
        <f t="shared" si="6"/>
        <v>0</v>
      </c>
      <c r="U99">
        <f t="shared" si="6"/>
        <v>8.0159293124999991</v>
      </c>
      <c r="V99">
        <f t="shared" si="6"/>
        <v>0.21673163500000017</v>
      </c>
      <c r="W99">
        <f t="shared" si="6"/>
        <v>0.68533278049999924</v>
      </c>
      <c r="X99">
        <f t="shared" si="6"/>
        <v>2.603318642750001</v>
      </c>
      <c r="Y99">
        <f t="shared" si="6"/>
        <v>0</v>
      </c>
      <c r="Z99">
        <f t="shared" si="6"/>
        <v>0.22084985175000013</v>
      </c>
      <c r="AA99">
        <f t="shared" si="6"/>
        <v>0.38112773324999993</v>
      </c>
      <c r="AB99">
        <f t="shared" si="6"/>
        <v>0.51020301725000017</v>
      </c>
      <c r="AC99">
        <f t="shared" si="6"/>
        <v>0.38523852299999972</v>
      </c>
      <c r="AD99">
        <f t="shared" si="6"/>
        <v>0.69100677349999995</v>
      </c>
      <c r="AE99">
        <f t="shared" si="6"/>
        <v>1.1436333140000017</v>
      </c>
      <c r="AF99">
        <f t="shared" si="6"/>
        <v>0.47983640700000063</v>
      </c>
      <c r="AG99">
        <f t="shared" si="6"/>
        <v>0.44275435200000057</v>
      </c>
      <c r="AH99">
        <f t="shared" si="6"/>
        <v>2.0561737502499997</v>
      </c>
      <c r="AI99">
        <f t="shared" si="6"/>
        <v>0.19142243975000006</v>
      </c>
      <c r="AJ99">
        <f t="shared" si="6"/>
        <v>0</v>
      </c>
      <c r="AK99">
        <f t="shared" si="6"/>
        <v>1.1756016000000014</v>
      </c>
      <c r="AL99">
        <f t="shared" si="6"/>
        <v>0.92173326000000066</v>
      </c>
      <c r="AM99">
        <f t="shared" si="6"/>
        <v>0.14148637150000007</v>
      </c>
      <c r="AN99">
        <f t="shared" si="6"/>
        <v>1.7722032000000016E-2</v>
      </c>
      <c r="AO99">
        <f t="shared" si="6"/>
        <v>0.41407474500000013</v>
      </c>
      <c r="AP99">
        <f t="shared" si="6"/>
        <v>0.27109098300000045</v>
      </c>
      <c r="AQ99">
        <f t="shared" si="6"/>
        <v>0.91551190499999846</v>
      </c>
      <c r="AR99">
        <f t="shared" si="6"/>
        <v>0.38832372000000015</v>
      </c>
      <c r="AS99">
        <f t="shared" si="6"/>
        <v>0.33543369049999983</v>
      </c>
      <c r="AT99">
        <f t="shared" si="6"/>
        <v>0.25972260824999971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1.4453974999999994</v>
      </c>
      <c r="BA99">
        <f t="shared" si="4"/>
        <v>49.287765960249992</v>
      </c>
      <c r="BD99">
        <f t="shared" ref="BD99:BW99" si="7">SUM(BD3:BD98)/4000</f>
        <v>0</v>
      </c>
      <c r="BE99">
        <f t="shared" si="7"/>
        <v>0.20088000000000009</v>
      </c>
      <c r="BF99">
        <f t="shared" si="7"/>
        <v>5.5367499999999993E-2</v>
      </c>
      <c r="BG99">
        <f t="shared" si="7"/>
        <v>0</v>
      </c>
      <c r="BH99">
        <f t="shared" si="7"/>
        <v>0.16080000000000008</v>
      </c>
      <c r="BI99">
        <f t="shared" si="7"/>
        <v>0.14355750000000003</v>
      </c>
      <c r="BJ99">
        <f t="shared" si="7"/>
        <v>9.8159999999999845E-2</v>
      </c>
      <c r="BK99">
        <f t="shared" si="7"/>
        <v>8.8272499999999962E-2</v>
      </c>
      <c r="BL99">
        <f t="shared" si="7"/>
        <v>6.0439999999999952E-2</v>
      </c>
      <c r="BM99">
        <f t="shared" si="7"/>
        <v>0</v>
      </c>
      <c r="BN99">
        <f t="shared" si="7"/>
        <v>0</v>
      </c>
      <c r="BO99">
        <f t="shared" si="7"/>
        <v>0.4197849999999998</v>
      </c>
      <c r="BP99">
        <f t="shared" si="7"/>
        <v>0.10320000000000017</v>
      </c>
      <c r="BQ99">
        <f t="shared" si="7"/>
        <v>0</v>
      </c>
      <c r="BR99">
        <f t="shared" si="7"/>
        <v>0.10440000000000016</v>
      </c>
      <c r="BS99">
        <f t="shared" si="7"/>
        <v>1.0535000000000003E-2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1.4453974999999994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208.44</v>
      </c>
      <c r="C3" s="75">
        <v>87.04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57.96</v>
      </c>
      <c r="J3">
        <v>271.41000000000003</v>
      </c>
      <c r="K3">
        <v>96.51</v>
      </c>
      <c r="L3">
        <v>7.76</v>
      </c>
      <c r="M3">
        <v>43.18</v>
      </c>
      <c r="N3" s="135">
        <v>0</v>
      </c>
      <c r="O3" s="135">
        <v>0</v>
      </c>
      <c r="P3" s="135">
        <v>0</v>
      </c>
      <c r="Q3">
        <v>6.68</v>
      </c>
      <c r="R3">
        <v>0</v>
      </c>
      <c r="S3">
        <v>5.8</v>
      </c>
      <c r="T3">
        <v>39.22</v>
      </c>
      <c r="U3">
        <v>13.07</v>
      </c>
      <c r="V3">
        <v>13.09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6.27</v>
      </c>
      <c r="AD3">
        <v>30.52</v>
      </c>
      <c r="AE3">
        <v>30.52</v>
      </c>
    </row>
    <row r="4" spans="1:31">
      <c r="A4" t="s">
        <v>46</v>
      </c>
      <c r="B4" s="75">
        <v>208.44</v>
      </c>
      <c r="C4" s="75">
        <v>87.04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57.96</v>
      </c>
      <c r="J4">
        <v>271.41000000000003</v>
      </c>
      <c r="K4">
        <v>96.51</v>
      </c>
      <c r="L4">
        <v>7.76</v>
      </c>
      <c r="M4">
        <v>43.17</v>
      </c>
      <c r="N4" s="135">
        <v>0</v>
      </c>
      <c r="O4" s="135">
        <v>0</v>
      </c>
      <c r="P4" s="135">
        <v>0</v>
      </c>
      <c r="Q4">
        <v>6.68</v>
      </c>
      <c r="R4">
        <v>0</v>
      </c>
      <c r="S4">
        <v>5.8</v>
      </c>
      <c r="T4">
        <v>39.92</v>
      </c>
      <c r="U4">
        <v>13.31</v>
      </c>
      <c r="V4">
        <v>13.3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6.3</v>
      </c>
      <c r="AD4">
        <v>30.26</v>
      </c>
      <c r="AE4">
        <v>30.26</v>
      </c>
    </row>
    <row r="5" spans="1:31">
      <c r="A5" t="s">
        <v>47</v>
      </c>
      <c r="B5" s="75">
        <v>208.44</v>
      </c>
      <c r="C5" s="75">
        <v>87.04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57.96</v>
      </c>
      <c r="J5">
        <v>271.41000000000003</v>
      </c>
      <c r="K5">
        <v>96.51</v>
      </c>
      <c r="L5">
        <v>7.76</v>
      </c>
      <c r="M5">
        <v>43.18</v>
      </c>
      <c r="N5" s="135">
        <v>0</v>
      </c>
      <c r="O5" s="135">
        <v>0</v>
      </c>
      <c r="P5" s="135">
        <v>0</v>
      </c>
      <c r="Q5">
        <v>6.68</v>
      </c>
      <c r="R5">
        <v>0</v>
      </c>
      <c r="S5">
        <v>5.8</v>
      </c>
      <c r="T5">
        <v>47.27</v>
      </c>
      <c r="U5">
        <v>15.76</v>
      </c>
      <c r="V5">
        <v>15.74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6.33</v>
      </c>
      <c r="AD5">
        <v>29.53</v>
      </c>
      <c r="AE5">
        <v>29.53</v>
      </c>
    </row>
    <row r="6" spans="1:31">
      <c r="A6" t="s">
        <v>48</v>
      </c>
      <c r="B6" s="75">
        <v>208.44</v>
      </c>
      <c r="C6" s="75">
        <v>87.04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57.96</v>
      </c>
      <c r="J6">
        <v>271.41000000000003</v>
      </c>
      <c r="K6">
        <v>96.51</v>
      </c>
      <c r="L6">
        <v>7.76</v>
      </c>
      <c r="M6">
        <v>43.07</v>
      </c>
      <c r="N6" s="135">
        <v>0</v>
      </c>
      <c r="O6" s="135">
        <v>0</v>
      </c>
      <c r="P6" s="135">
        <v>0</v>
      </c>
      <c r="Q6">
        <v>6.68</v>
      </c>
      <c r="R6">
        <v>0</v>
      </c>
      <c r="S6">
        <v>5.8</v>
      </c>
      <c r="T6">
        <v>47.45</v>
      </c>
      <c r="U6">
        <v>15.82</v>
      </c>
      <c r="V6">
        <v>15.8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6.36</v>
      </c>
      <c r="AD6">
        <v>28.92</v>
      </c>
      <c r="AE6">
        <v>28.92</v>
      </c>
    </row>
    <row r="7" spans="1:31">
      <c r="A7" t="s">
        <v>49</v>
      </c>
      <c r="B7" s="75">
        <v>208.44</v>
      </c>
      <c r="C7" s="75">
        <v>63.28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57.96</v>
      </c>
      <c r="J7">
        <v>271.41000000000003</v>
      </c>
      <c r="K7">
        <v>96.51</v>
      </c>
      <c r="L7">
        <v>7.76</v>
      </c>
      <c r="M7">
        <v>43.15</v>
      </c>
      <c r="N7" s="135">
        <v>0</v>
      </c>
      <c r="O7" s="135">
        <v>0</v>
      </c>
      <c r="P7" s="135">
        <v>0</v>
      </c>
      <c r="Q7">
        <v>6.68</v>
      </c>
      <c r="R7">
        <v>0</v>
      </c>
      <c r="S7">
        <v>5.66</v>
      </c>
      <c r="T7">
        <v>47.58</v>
      </c>
      <c r="U7">
        <v>15.86</v>
      </c>
      <c r="V7">
        <v>15.86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6.39</v>
      </c>
      <c r="AD7">
        <v>28.19</v>
      </c>
      <c r="AE7">
        <v>28.19</v>
      </c>
    </row>
    <row r="8" spans="1:31">
      <c r="A8" t="s">
        <v>50</v>
      </c>
      <c r="B8" s="75">
        <v>208.44</v>
      </c>
      <c r="C8" s="75">
        <v>63.28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</v>
      </c>
      <c r="J8">
        <v>271.41000000000003</v>
      </c>
      <c r="K8">
        <v>96.51</v>
      </c>
      <c r="L8">
        <v>7.76</v>
      </c>
      <c r="M8">
        <v>43.05</v>
      </c>
      <c r="N8" s="135">
        <v>0</v>
      </c>
      <c r="O8" s="135">
        <v>0</v>
      </c>
      <c r="P8" s="135">
        <v>0</v>
      </c>
      <c r="Q8">
        <v>6.68</v>
      </c>
      <c r="R8">
        <v>0</v>
      </c>
      <c r="S8">
        <v>5.66</v>
      </c>
      <c r="T8">
        <v>47.47</v>
      </c>
      <c r="U8">
        <v>15.82</v>
      </c>
      <c r="V8">
        <v>15.82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6.38</v>
      </c>
      <c r="AD8">
        <v>40.04</v>
      </c>
      <c r="AE8">
        <v>40.04</v>
      </c>
    </row>
    <row r="9" spans="1:31">
      <c r="A9" t="s">
        <v>51</v>
      </c>
      <c r="B9" s="75">
        <v>208.44</v>
      </c>
      <c r="C9" s="75">
        <v>50.83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</v>
      </c>
      <c r="J9">
        <v>271.41000000000003</v>
      </c>
      <c r="K9">
        <v>96.51</v>
      </c>
      <c r="L9">
        <v>7.76</v>
      </c>
      <c r="M9">
        <v>43.16</v>
      </c>
      <c r="N9" s="135">
        <v>0</v>
      </c>
      <c r="O9" s="135">
        <v>0</v>
      </c>
      <c r="P9" s="135">
        <v>0</v>
      </c>
      <c r="Q9">
        <v>6.68</v>
      </c>
      <c r="R9">
        <v>0</v>
      </c>
      <c r="S9">
        <v>5.66</v>
      </c>
      <c r="T9">
        <v>47.18</v>
      </c>
      <c r="U9">
        <v>15.73</v>
      </c>
      <c r="V9">
        <v>15.72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6.36</v>
      </c>
      <c r="AD9">
        <v>39.97</v>
      </c>
      <c r="AE9">
        <v>39.97</v>
      </c>
    </row>
    <row r="10" spans="1:31">
      <c r="A10" t="s">
        <v>52</v>
      </c>
      <c r="B10" s="75">
        <v>208.44</v>
      </c>
      <c r="C10" s="75">
        <v>50.83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</v>
      </c>
      <c r="J10">
        <v>271.41000000000003</v>
      </c>
      <c r="K10">
        <v>96.51</v>
      </c>
      <c r="L10">
        <v>7.76</v>
      </c>
      <c r="M10">
        <v>43.12</v>
      </c>
      <c r="N10" s="135">
        <v>0</v>
      </c>
      <c r="O10" s="135">
        <v>0</v>
      </c>
      <c r="P10" s="135">
        <v>0</v>
      </c>
      <c r="Q10">
        <v>6.52</v>
      </c>
      <c r="R10">
        <v>0</v>
      </c>
      <c r="S10">
        <v>5.66</v>
      </c>
      <c r="T10">
        <v>47.36</v>
      </c>
      <c r="U10">
        <v>15.79</v>
      </c>
      <c r="V10">
        <v>15.77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6.35</v>
      </c>
      <c r="AD10">
        <v>39.44</v>
      </c>
      <c r="AE10">
        <v>39.44</v>
      </c>
    </row>
    <row r="11" spans="1:31">
      <c r="A11" t="s">
        <v>53</v>
      </c>
      <c r="B11" s="75">
        <v>208.44</v>
      </c>
      <c r="C11" s="75">
        <v>50.83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</v>
      </c>
      <c r="J11">
        <v>271.41000000000003</v>
      </c>
      <c r="K11">
        <v>67.56</v>
      </c>
      <c r="L11">
        <v>7.6</v>
      </c>
      <c r="M11">
        <v>39.659999999999997</v>
      </c>
      <c r="N11" s="135">
        <v>0</v>
      </c>
      <c r="O11" s="135">
        <v>0</v>
      </c>
      <c r="P11" s="135">
        <v>0</v>
      </c>
      <c r="Q11">
        <v>6.52</v>
      </c>
      <c r="R11">
        <v>0</v>
      </c>
      <c r="S11">
        <v>5.57</v>
      </c>
      <c r="T11">
        <v>47.4</v>
      </c>
      <c r="U11">
        <v>15.8</v>
      </c>
      <c r="V11">
        <v>15.8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6.32</v>
      </c>
      <c r="AD11">
        <v>39.6</v>
      </c>
      <c r="AE11">
        <v>39.6</v>
      </c>
    </row>
    <row r="12" spans="1:31">
      <c r="A12" t="s">
        <v>54</v>
      </c>
      <c r="B12" s="75">
        <v>208.44</v>
      </c>
      <c r="C12" s="75">
        <v>50.83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</v>
      </c>
      <c r="J12">
        <v>271.41000000000003</v>
      </c>
      <c r="K12">
        <v>57.9</v>
      </c>
      <c r="L12">
        <v>7.6</v>
      </c>
      <c r="M12">
        <v>39.49</v>
      </c>
      <c r="N12" s="135">
        <v>0</v>
      </c>
      <c r="O12" s="135">
        <v>0</v>
      </c>
      <c r="P12" s="135">
        <v>0</v>
      </c>
      <c r="Q12">
        <v>6.52</v>
      </c>
      <c r="R12">
        <v>0</v>
      </c>
      <c r="S12">
        <v>5.57</v>
      </c>
      <c r="T12">
        <v>47.45</v>
      </c>
      <c r="U12">
        <v>15.82</v>
      </c>
      <c r="V12">
        <v>15.8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6.3</v>
      </c>
      <c r="AD12">
        <v>39.76</v>
      </c>
      <c r="AE12">
        <v>39.76</v>
      </c>
    </row>
    <row r="13" spans="1:31">
      <c r="A13" t="s">
        <v>55</v>
      </c>
      <c r="B13" s="75">
        <v>208.44</v>
      </c>
      <c r="C13" s="75">
        <v>50.83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</v>
      </c>
      <c r="J13">
        <v>271.41000000000003</v>
      </c>
      <c r="K13">
        <v>57.9</v>
      </c>
      <c r="L13">
        <v>7.6</v>
      </c>
      <c r="M13">
        <v>38.520000000000003</v>
      </c>
      <c r="N13" s="135">
        <v>0</v>
      </c>
      <c r="O13" s="135">
        <v>0</v>
      </c>
      <c r="P13" s="135">
        <v>0</v>
      </c>
      <c r="Q13">
        <v>6.52</v>
      </c>
      <c r="R13">
        <v>0</v>
      </c>
      <c r="S13">
        <v>5.57</v>
      </c>
      <c r="T13">
        <v>47.03</v>
      </c>
      <c r="U13">
        <v>15.68</v>
      </c>
      <c r="V13">
        <v>15.66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6.18</v>
      </c>
      <c r="AD13">
        <v>39.94</v>
      </c>
      <c r="AE13">
        <v>39.94</v>
      </c>
    </row>
    <row r="14" spans="1:31">
      <c r="A14" t="s">
        <v>56</v>
      </c>
      <c r="B14" s="75">
        <v>208.44</v>
      </c>
      <c r="C14" s="75">
        <v>50.83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</v>
      </c>
      <c r="J14">
        <v>271.41000000000003</v>
      </c>
      <c r="K14">
        <v>57.9</v>
      </c>
      <c r="L14">
        <v>7.6</v>
      </c>
      <c r="M14">
        <v>38.86</v>
      </c>
      <c r="N14" s="135">
        <v>0</v>
      </c>
      <c r="O14" s="135">
        <v>0</v>
      </c>
      <c r="P14" s="135">
        <v>0</v>
      </c>
      <c r="Q14">
        <v>6.52</v>
      </c>
      <c r="R14">
        <v>0</v>
      </c>
      <c r="S14">
        <v>5.57</v>
      </c>
      <c r="T14">
        <v>46.48</v>
      </c>
      <c r="U14">
        <v>15.49</v>
      </c>
      <c r="V14">
        <v>15.49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6.03</v>
      </c>
      <c r="AD14">
        <v>40.1</v>
      </c>
      <c r="AE14">
        <v>40.1</v>
      </c>
    </row>
    <row r="15" spans="1:31">
      <c r="A15" t="s">
        <v>57</v>
      </c>
      <c r="B15" s="75">
        <v>208.44</v>
      </c>
      <c r="C15" s="75">
        <v>50.83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</v>
      </c>
      <c r="J15">
        <v>271.41000000000003</v>
      </c>
      <c r="K15">
        <v>57.9</v>
      </c>
      <c r="L15">
        <v>7.6</v>
      </c>
      <c r="M15">
        <v>33.72</v>
      </c>
      <c r="N15" s="135">
        <v>0</v>
      </c>
      <c r="O15" s="135">
        <v>0</v>
      </c>
      <c r="P15" s="135">
        <v>0</v>
      </c>
      <c r="Q15">
        <v>6.52</v>
      </c>
      <c r="R15">
        <v>0</v>
      </c>
      <c r="S15">
        <v>5.43</v>
      </c>
      <c r="T15">
        <v>57.99</v>
      </c>
      <c r="U15">
        <v>19.329999999999998</v>
      </c>
      <c r="V15">
        <v>19.329999999999998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5.88</v>
      </c>
      <c r="AD15">
        <v>39.659999999999997</v>
      </c>
      <c r="AE15">
        <v>39.659999999999997</v>
      </c>
    </row>
    <row r="16" spans="1:31">
      <c r="A16" t="s">
        <v>58</v>
      </c>
      <c r="B16" s="75">
        <v>208.44</v>
      </c>
      <c r="C16" s="75">
        <v>50.83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</v>
      </c>
      <c r="J16">
        <v>271.41000000000003</v>
      </c>
      <c r="K16">
        <v>57.9</v>
      </c>
      <c r="L16">
        <v>7.6</v>
      </c>
      <c r="M16">
        <v>33.44</v>
      </c>
      <c r="N16" s="135">
        <v>0</v>
      </c>
      <c r="O16" s="135">
        <v>0</v>
      </c>
      <c r="P16" s="135">
        <v>0</v>
      </c>
      <c r="Q16">
        <v>6.52</v>
      </c>
      <c r="R16">
        <v>0</v>
      </c>
      <c r="S16">
        <v>5.43</v>
      </c>
      <c r="T16">
        <v>57.42</v>
      </c>
      <c r="U16">
        <v>19.14</v>
      </c>
      <c r="V16">
        <v>19.149999999999999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5.7</v>
      </c>
      <c r="AD16">
        <v>39.15</v>
      </c>
      <c r="AE16">
        <v>39.15</v>
      </c>
    </row>
    <row r="17" spans="1:31">
      <c r="A17" t="s">
        <v>59</v>
      </c>
      <c r="B17" s="75">
        <v>162.53</v>
      </c>
      <c r="C17" s="75">
        <v>48.63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</v>
      </c>
      <c r="J17">
        <v>271.41000000000003</v>
      </c>
      <c r="K17">
        <v>57.9</v>
      </c>
      <c r="L17">
        <v>7.6</v>
      </c>
      <c r="M17">
        <v>33.229999999999997</v>
      </c>
      <c r="N17" s="135">
        <v>0</v>
      </c>
      <c r="O17" s="135">
        <v>0</v>
      </c>
      <c r="P17" s="135">
        <v>0</v>
      </c>
      <c r="Q17">
        <v>6.52</v>
      </c>
      <c r="R17">
        <v>0</v>
      </c>
      <c r="S17">
        <v>5.43</v>
      </c>
      <c r="T17">
        <v>56.8</v>
      </c>
      <c r="U17">
        <v>18.93</v>
      </c>
      <c r="V17">
        <v>18.940000000000001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9.33</v>
      </c>
      <c r="AD17">
        <v>47.25</v>
      </c>
      <c r="AE17">
        <v>47.25</v>
      </c>
    </row>
    <row r="18" spans="1:31">
      <c r="A18" t="s">
        <v>60</v>
      </c>
      <c r="B18" s="75">
        <v>162.53</v>
      </c>
      <c r="C18" s="75">
        <v>48.63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</v>
      </c>
      <c r="J18">
        <v>271.41000000000003</v>
      </c>
      <c r="K18">
        <v>48.25</v>
      </c>
      <c r="L18">
        <v>7.6</v>
      </c>
      <c r="M18">
        <v>32.89</v>
      </c>
      <c r="N18" s="135">
        <v>0</v>
      </c>
      <c r="O18" s="135">
        <v>0</v>
      </c>
      <c r="P18" s="135">
        <v>0</v>
      </c>
      <c r="Q18">
        <v>6.52</v>
      </c>
      <c r="R18">
        <v>0</v>
      </c>
      <c r="S18">
        <v>5.43</v>
      </c>
      <c r="T18">
        <v>56.19</v>
      </c>
      <c r="U18">
        <v>18.73</v>
      </c>
      <c r="V18">
        <v>18.739999999999998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9.14</v>
      </c>
      <c r="AD18">
        <v>46.63</v>
      </c>
      <c r="AE18">
        <v>46.63</v>
      </c>
    </row>
    <row r="19" spans="1:31">
      <c r="A19" t="s">
        <v>61</v>
      </c>
      <c r="B19" s="75">
        <v>162.53</v>
      </c>
      <c r="C19" s="75">
        <v>48.63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</v>
      </c>
      <c r="J19">
        <v>271.41000000000003</v>
      </c>
      <c r="K19">
        <v>48.25</v>
      </c>
      <c r="L19">
        <v>7.45</v>
      </c>
      <c r="M19">
        <v>32.5</v>
      </c>
      <c r="N19" s="135">
        <v>0</v>
      </c>
      <c r="O19" s="135">
        <v>0</v>
      </c>
      <c r="P19" s="135">
        <v>0</v>
      </c>
      <c r="Q19">
        <v>6.29</v>
      </c>
      <c r="R19">
        <v>0</v>
      </c>
      <c r="S19">
        <v>5.34</v>
      </c>
      <c r="T19">
        <v>55.59</v>
      </c>
      <c r="U19">
        <v>18.53</v>
      </c>
      <c r="V19">
        <v>18.53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8.92</v>
      </c>
      <c r="AD19">
        <v>45.3</v>
      </c>
      <c r="AE19">
        <v>45.3</v>
      </c>
    </row>
    <row r="20" spans="1:31">
      <c r="A20" t="s">
        <v>62</v>
      </c>
      <c r="B20" s="75">
        <v>162.53</v>
      </c>
      <c r="C20" s="75">
        <v>48.63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</v>
      </c>
      <c r="J20">
        <v>271.41000000000003</v>
      </c>
      <c r="K20">
        <v>48.25</v>
      </c>
      <c r="L20">
        <v>7.45</v>
      </c>
      <c r="M20">
        <v>31.81</v>
      </c>
      <c r="N20" s="135">
        <v>0</v>
      </c>
      <c r="O20" s="135">
        <v>0</v>
      </c>
      <c r="P20" s="135">
        <v>0</v>
      </c>
      <c r="Q20">
        <v>6.29</v>
      </c>
      <c r="R20">
        <v>0</v>
      </c>
      <c r="S20">
        <v>5.34</v>
      </c>
      <c r="T20">
        <v>55.14</v>
      </c>
      <c r="U20">
        <v>18.38</v>
      </c>
      <c r="V20">
        <v>18.38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8.74</v>
      </c>
      <c r="AD20">
        <v>49.53</v>
      </c>
      <c r="AE20">
        <v>49.53</v>
      </c>
    </row>
    <row r="21" spans="1:31">
      <c r="A21" t="s">
        <v>63</v>
      </c>
      <c r="B21" s="75">
        <v>162.53</v>
      </c>
      <c r="C21" s="75">
        <v>48.63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</v>
      </c>
      <c r="J21">
        <v>271.41000000000003</v>
      </c>
      <c r="K21">
        <v>48.25</v>
      </c>
      <c r="L21">
        <v>7.45</v>
      </c>
      <c r="M21">
        <v>20.100000000000001</v>
      </c>
      <c r="N21" s="135">
        <v>0</v>
      </c>
      <c r="O21" s="135">
        <v>0</v>
      </c>
      <c r="P21" s="135">
        <v>0</v>
      </c>
      <c r="Q21">
        <v>6.29</v>
      </c>
      <c r="R21">
        <v>0</v>
      </c>
      <c r="S21">
        <v>5.34</v>
      </c>
      <c r="T21">
        <v>62.84</v>
      </c>
      <c r="U21">
        <v>20.95</v>
      </c>
      <c r="V21">
        <v>20.94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8.57</v>
      </c>
      <c r="AD21">
        <v>48.87</v>
      </c>
      <c r="AE21">
        <v>48.87</v>
      </c>
    </row>
    <row r="22" spans="1:31">
      <c r="A22" t="s">
        <v>64</v>
      </c>
      <c r="B22" s="75">
        <v>162.53</v>
      </c>
      <c r="C22" s="75">
        <v>48.63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</v>
      </c>
      <c r="J22">
        <v>271.41000000000003</v>
      </c>
      <c r="K22">
        <v>48.25</v>
      </c>
      <c r="L22">
        <v>7.45</v>
      </c>
      <c r="M22">
        <v>19.39</v>
      </c>
      <c r="N22" s="135">
        <v>0</v>
      </c>
      <c r="O22" s="135">
        <v>0</v>
      </c>
      <c r="P22" s="135">
        <v>0</v>
      </c>
      <c r="Q22">
        <v>6.29</v>
      </c>
      <c r="R22">
        <v>0</v>
      </c>
      <c r="S22">
        <v>5.34</v>
      </c>
      <c r="T22">
        <v>62.07</v>
      </c>
      <c r="U22">
        <v>20.69</v>
      </c>
      <c r="V22">
        <v>20.68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8.32</v>
      </c>
      <c r="AD22">
        <v>48.16</v>
      </c>
      <c r="AE22">
        <v>48.16</v>
      </c>
    </row>
    <row r="23" spans="1:31">
      <c r="A23" t="s">
        <v>65</v>
      </c>
      <c r="B23" s="75">
        <v>162.53</v>
      </c>
      <c r="C23" s="75">
        <v>48.63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</v>
      </c>
      <c r="J23">
        <v>271.41000000000003</v>
      </c>
      <c r="K23">
        <v>48.25</v>
      </c>
      <c r="L23">
        <v>7.45</v>
      </c>
      <c r="M23">
        <v>18.96</v>
      </c>
      <c r="N23" s="135">
        <v>0</v>
      </c>
      <c r="O23" s="135">
        <v>0</v>
      </c>
      <c r="P23" s="135">
        <v>0</v>
      </c>
      <c r="Q23">
        <v>6.29</v>
      </c>
      <c r="R23">
        <v>0</v>
      </c>
      <c r="S23">
        <v>5.2</v>
      </c>
      <c r="T23">
        <v>61.26</v>
      </c>
      <c r="U23">
        <v>20.420000000000002</v>
      </c>
      <c r="V23">
        <v>20.41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8.15</v>
      </c>
      <c r="AD23">
        <v>47.41</v>
      </c>
      <c r="AE23">
        <v>47.41</v>
      </c>
    </row>
    <row r="24" spans="1:31">
      <c r="A24" t="s">
        <v>66</v>
      </c>
      <c r="B24" s="75">
        <v>162.53</v>
      </c>
      <c r="C24" s="75">
        <v>48.63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</v>
      </c>
      <c r="J24">
        <v>271.41000000000003</v>
      </c>
      <c r="K24">
        <v>48.25</v>
      </c>
      <c r="L24">
        <v>7.45</v>
      </c>
      <c r="M24">
        <v>18.53</v>
      </c>
      <c r="N24" s="135">
        <v>0</v>
      </c>
      <c r="O24" s="135">
        <v>0</v>
      </c>
      <c r="P24" s="135">
        <v>0</v>
      </c>
      <c r="Q24">
        <v>6.29</v>
      </c>
      <c r="R24">
        <v>0</v>
      </c>
      <c r="S24">
        <v>5.2</v>
      </c>
      <c r="T24">
        <v>60.14</v>
      </c>
      <c r="U24">
        <v>20.05</v>
      </c>
      <c r="V24">
        <v>20.03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7.99</v>
      </c>
      <c r="AD24">
        <v>46.77</v>
      </c>
      <c r="AE24">
        <v>46.77</v>
      </c>
    </row>
    <row r="25" spans="1:31">
      <c r="A25" t="s">
        <v>67</v>
      </c>
      <c r="B25" s="75">
        <v>162.53</v>
      </c>
      <c r="C25" s="75">
        <v>48.63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</v>
      </c>
      <c r="J25">
        <v>271.41000000000003</v>
      </c>
      <c r="K25">
        <v>48.25</v>
      </c>
      <c r="L25">
        <v>7.45</v>
      </c>
      <c r="M25">
        <v>18.29</v>
      </c>
      <c r="N25" s="135">
        <v>0</v>
      </c>
      <c r="O25" s="135">
        <v>0</v>
      </c>
      <c r="P25" s="135">
        <v>0</v>
      </c>
      <c r="Q25">
        <v>6.29</v>
      </c>
      <c r="R25">
        <v>0</v>
      </c>
      <c r="S25">
        <v>5.2</v>
      </c>
      <c r="T25">
        <v>59.04</v>
      </c>
      <c r="U25">
        <v>19.68</v>
      </c>
      <c r="V25">
        <v>19.670000000000002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8.06</v>
      </c>
      <c r="AD25">
        <v>46.43</v>
      </c>
      <c r="AE25">
        <v>46.43</v>
      </c>
    </row>
    <row r="26" spans="1:31">
      <c r="A26" t="s">
        <v>68</v>
      </c>
      <c r="B26" s="75">
        <v>162.53</v>
      </c>
      <c r="C26" s="75">
        <v>48.63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</v>
      </c>
      <c r="J26">
        <v>271.41000000000003</v>
      </c>
      <c r="K26">
        <v>48.25</v>
      </c>
      <c r="L26">
        <v>7.45</v>
      </c>
      <c r="M26">
        <v>18.13</v>
      </c>
      <c r="N26" s="135">
        <v>0</v>
      </c>
      <c r="O26" s="135">
        <v>0</v>
      </c>
      <c r="P26" s="135">
        <v>0</v>
      </c>
      <c r="Q26">
        <v>6.29</v>
      </c>
      <c r="R26">
        <v>0</v>
      </c>
      <c r="S26">
        <v>5.2</v>
      </c>
      <c r="T26">
        <v>57.8</v>
      </c>
      <c r="U26">
        <v>19.27</v>
      </c>
      <c r="V26">
        <v>19.260000000000002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8.1199999999999992</v>
      </c>
      <c r="AD26">
        <v>46.11</v>
      </c>
      <c r="AE26">
        <v>46.11</v>
      </c>
    </row>
    <row r="27" spans="1:31">
      <c r="A27" t="s">
        <v>69</v>
      </c>
      <c r="B27" s="75">
        <v>162.53</v>
      </c>
      <c r="C27" s="75">
        <v>48.63</v>
      </c>
      <c r="D27" s="135">
        <f t="shared" si="0"/>
        <v>13.4</v>
      </c>
      <c r="E27" s="75"/>
      <c r="F27" s="78">
        <v>0</v>
      </c>
      <c r="G27" s="78">
        <v>0</v>
      </c>
      <c r="H27" s="78">
        <v>0</v>
      </c>
      <c r="I27">
        <v>35.22</v>
      </c>
      <c r="J27">
        <v>271.41000000000003</v>
      </c>
      <c r="K27">
        <v>48.25</v>
      </c>
      <c r="L27">
        <v>7.3</v>
      </c>
      <c r="M27">
        <v>24.23</v>
      </c>
      <c r="N27" s="135">
        <v>6.08</v>
      </c>
      <c r="O27" s="135">
        <v>1.1100000000000001</v>
      </c>
      <c r="P27" s="135">
        <v>6.21</v>
      </c>
      <c r="Q27">
        <v>6.29</v>
      </c>
      <c r="R27">
        <v>0</v>
      </c>
      <c r="S27">
        <v>5.2</v>
      </c>
      <c r="T27">
        <v>56.68</v>
      </c>
      <c r="U27">
        <v>18.89</v>
      </c>
      <c r="V27">
        <v>18.89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8.1999999999999993</v>
      </c>
      <c r="AD27">
        <v>45.8</v>
      </c>
      <c r="AE27">
        <v>45.8</v>
      </c>
    </row>
    <row r="28" spans="1:31">
      <c r="A28" t="s">
        <v>70</v>
      </c>
      <c r="B28" s="75">
        <v>162.53</v>
      </c>
      <c r="C28" s="75">
        <v>48.63</v>
      </c>
      <c r="D28" s="135">
        <f t="shared" si="0"/>
        <v>32.06</v>
      </c>
      <c r="E28" s="75"/>
      <c r="F28" s="78">
        <v>0</v>
      </c>
      <c r="G28" s="78">
        <v>0</v>
      </c>
      <c r="H28" s="78">
        <v>0</v>
      </c>
      <c r="I28">
        <v>35.22</v>
      </c>
      <c r="J28">
        <v>271.41000000000003</v>
      </c>
      <c r="K28">
        <v>48.25</v>
      </c>
      <c r="L28">
        <v>7.3</v>
      </c>
      <c r="M28">
        <v>24.29</v>
      </c>
      <c r="N28" s="135">
        <v>12.27</v>
      </c>
      <c r="O28" s="135">
        <v>7.26</v>
      </c>
      <c r="P28" s="135">
        <v>12.53</v>
      </c>
      <c r="Q28">
        <v>6.29</v>
      </c>
      <c r="R28">
        <v>1.47</v>
      </c>
      <c r="S28">
        <v>5.2</v>
      </c>
      <c r="T28">
        <v>55.51</v>
      </c>
      <c r="U28">
        <v>18.5</v>
      </c>
      <c r="V28">
        <v>18.5</v>
      </c>
      <c r="W28">
        <v>1.1299999999999999</v>
      </c>
      <c r="X28">
        <v>0.22</v>
      </c>
      <c r="Y28">
        <v>1</v>
      </c>
      <c r="Z28">
        <v>0</v>
      </c>
      <c r="AA28">
        <v>0.67</v>
      </c>
      <c r="AB28">
        <v>0.33</v>
      </c>
      <c r="AC28">
        <v>8.27</v>
      </c>
      <c r="AD28">
        <v>45.5</v>
      </c>
      <c r="AE28">
        <v>45.5</v>
      </c>
    </row>
    <row r="29" spans="1:31">
      <c r="A29" t="s">
        <v>71</v>
      </c>
      <c r="B29" s="75">
        <v>162.53</v>
      </c>
      <c r="C29" s="75">
        <v>48.63</v>
      </c>
      <c r="D29" s="135">
        <f t="shared" si="0"/>
        <v>40.099999999999994</v>
      </c>
      <c r="E29" s="75"/>
      <c r="F29" s="78">
        <v>0.08</v>
      </c>
      <c r="G29" s="78">
        <v>0.08</v>
      </c>
      <c r="H29" s="78">
        <v>0.08</v>
      </c>
      <c r="I29">
        <v>35.22</v>
      </c>
      <c r="J29">
        <v>271.41000000000003</v>
      </c>
      <c r="K29">
        <v>48.25</v>
      </c>
      <c r="L29">
        <v>7.3</v>
      </c>
      <c r="M29">
        <v>24.95</v>
      </c>
      <c r="N29" s="135">
        <v>13.37</v>
      </c>
      <c r="O29" s="135">
        <v>13.36</v>
      </c>
      <c r="P29" s="135">
        <v>13.37</v>
      </c>
      <c r="Q29">
        <v>6.29</v>
      </c>
      <c r="R29">
        <v>7.71</v>
      </c>
      <c r="S29">
        <v>5.2</v>
      </c>
      <c r="T29">
        <v>54.46</v>
      </c>
      <c r="U29">
        <v>18.149999999999999</v>
      </c>
      <c r="V29">
        <v>18.16</v>
      </c>
      <c r="W29">
        <v>5.22</v>
      </c>
      <c r="X29">
        <v>1.04</v>
      </c>
      <c r="Y29">
        <v>2.59</v>
      </c>
      <c r="Z29">
        <v>0</v>
      </c>
      <c r="AA29">
        <v>2.67</v>
      </c>
      <c r="AB29">
        <v>1.33</v>
      </c>
      <c r="AC29">
        <v>5.13</v>
      </c>
      <c r="AD29">
        <v>37.869999999999997</v>
      </c>
      <c r="AE29">
        <v>37.869999999999997</v>
      </c>
    </row>
    <row r="30" spans="1:31">
      <c r="A30" t="s">
        <v>72</v>
      </c>
      <c r="B30" s="75">
        <v>162.53</v>
      </c>
      <c r="C30" s="75">
        <v>48.63</v>
      </c>
      <c r="D30" s="135">
        <f t="shared" si="0"/>
        <v>40.099999999999994</v>
      </c>
      <c r="E30" s="75"/>
      <c r="F30" s="78">
        <v>0.41</v>
      </c>
      <c r="G30" s="78">
        <v>0.41</v>
      </c>
      <c r="H30" s="78">
        <v>0.42</v>
      </c>
      <c r="I30">
        <v>35.22</v>
      </c>
      <c r="J30">
        <v>271.41000000000003</v>
      </c>
      <c r="K30">
        <v>48.25</v>
      </c>
      <c r="L30">
        <v>7.3</v>
      </c>
      <c r="M30">
        <v>25.54</v>
      </c>
      <c r="N30" s="135">
        <v>13.37</v>
      </c>
      <c r="O30" s="135">
        <v>13.36</v>
      </c>
      <c r="P30" s="135">
        <v>13.37</v>
      </c>
      <c r="Q30">
        <v>6.29</v>
      </c>
      <c r="R30">
        <v>15.85</v>
      </c>
      <c r="S30">
        <v>5.2</v>
      </c>
      <c r="T30">
        <v>53.21</v>
      </c>
      <c r="U30">
        <v>17.739999999999998</v>
      </c>
      <c r="V30">
        <v>17.73</v>
      </c>
      <c r="W30">
        <v>11.2</v>
      </c>
      <c r="X30">
        <v>2.2400000000000002</v>
      </c>
      <c r="Y30">
        <v>4.01</v>
      </c>
      <c r="Z30">
        <v>0</v>
      </c>
      <c r="AA30">
        <v>7.65</v>
      </c>
      <c r="AB30">
        <v>3.82</v>
      </c>
      <c r="AC30">
        <v>5.09</v>
      </c>
      <c r="AD30">
        <v>37.549999999999997</v>
      </c>
      <c r="AE30">
        <v>37.549999999999997</v>
      </c>
    </row>
    <row r="31" spans="1:31">
      <c r="A31" t="s">
        <v>73</v>
      </c>
      <c r="B31" s="75">
        <v>162.53</v>
      </c>
      <c r="C31" s="75">
        <v>48.63</v>
      </c>
      <c r="D31" s="135">
        <f t="shared" si="0"/>
        <v>40.099999999999994</v>
      </c>
      <c r="E31" s="75"/>
      <c r="F31" s="78">
        <v>1.06</v>
      </c>
      <c r="G31" s="78">
        <v>1.06</v>
      </c>
      <c r="H31" s="78">
        <v>1.08</v>
      </c>
      <c r="I31">
        <v>35.22</v>
      </c>
      <c r="J31">
        <v>271.41000000000003</v>
      </c>
      <c r="K31">
        <v>48.25</v>
      </c>
      <c r="L31">
        <v>7.3</v>
      </c>
      <c r="M31">
        <v>26.14</v>
      </c>
      <c r="N31" s="135">
        <v>13.37</v>
      </c>
      <c r="O31" s="135">
        <v>13.36</v>
      </c>
      <c r="P31" s="135">
        <v>13.37</v>
      </c>
      <c r="Q31">
        <v>6.29</v>
      </c>
      <c r="R31">
        <v>24.5</v>
      </c>
      <c r="S31">
        <v>5.0999999999999996</v>
      </c>
      <c r="T31">
        <v>51.46</v>
      </c>
      <c r="U31">
        <v>17.149999999999999</v>
      </c>
      <c r="V31">
        <v>17.149999999999999</v>
      </c>
      <c r="W31">
        <v>19.78</v>
      </c>
      <c r="X31">
        <v>3.95</v>
      </c>
      <c r="Y31">
        <v>6.75</v>
      </c>
      <c r="Z31">
        <v>2.87</v>
      </c>
      <c r="AA31">
        <v>13.33</v>
      </c>
      <c r="AB31">
        <v>6.67</v>
      </c>
      <c r="AC31">
        <v>4.75</v>
      </c>
      <c r="AD31">
        <v>37.28</v>
      </c>
      <c r="AE31">
        <v>37.28</v>
      </c>
    </row>
    <row r="32" spans="1:31">
      <c r="A32" t="s">
        <v>74</v>
      </c>
      <c r="B32" s="75">
        <v>162.53</v>
      </c>
      <c r="C32" s="75">
        <v>48.63</v>
      </c>
      <c r="D32" s="135">
        <f t="shared" si="0"/>
        <v>40.099999999999994</v>
      </c>
      <c r="E32" s="75"/>
      <c r="F32" s="78">
        <v>1.88</v>
      </c>
      <c r="G32" s="78">
        <v>1.88</v>
      </c>
      <c r="H32" s="78">
        <v>1.91</v>
      </c>
      <c r="I32">
        <v>35.22</v>
      </c>
      <c r="J32">
        <v>271.41000000000003</v>
      </c>
      <c r="K32">
        <v>48.25</v>
      </c>
      <c r="L32">
        <v>7.3</v>
      </c>
      <c r="M32">
        <v>27.81</v>
      </c>
      <c r="N32" s="135">
        <v>13.37</v>
      </c>
      <c r="O32" s="135">
        <v>13.36</v>
      </c>
      <c r="P32" s="135">
        <v>13.37</v>
      </c>
      <c r="Q32">
        <v>6.29</v>
      </c>
      <c r="R32">
        <v>33.08</v>
      </c>
      <c r="S32">
        <v>5.0999999999999996</v>
      </c>
      <c r="T32">
        <v>35.51</v>
      </c>
      <c r="U32">
        <v>11.84</v>
      </c>
      <c r="V32">
        <v>11.82</v>
      </c>
      <c r="W32">
        <v>30.45</v>
      </c>
      <c r="X32">
        <v>6.09</v>
      </c>
      <c r="Y32">
        <v>10.26</v>
      </c>
      <c r="Z32">
        <v>6.31</v>
      </c>
      <c r="AA32">
        <v>19.03</v>
      </c>
      <c r="AB32">
        <v>9.52</v>
      </c>
      <c r="AC32">
        <v>4.71</v>
      </c>
      <c r="AD32">
        <v>37.01</v>
      </c>
      <c r="AE32">
        <v>37.01</v>
      </c>
    </row>
    <row r="33" spans="1:31">
      <c r="A33" t="s">
        <v>75</v>
      </c>
      <c r="B33" s="75">
        <v>141.30000000000001</v>
      </c>
      <c r="C33" s="75">
        <v>28.68</v>
      </c>
      <c r="D33" s="135">
        <f t="shared" si="0"/>
        <v>40.099999999999994</v>
      </c>
      <c r="E33" s="75"/>
      <c r="F33" s="78">
        <v>2.92</v>
      </c>
      <c r="G33" s="78">
        <v>2.92</v>
      </c>
      <c r="H33" s="78">
        <v>3</v>
      </c>
      <c r="I33">
        <v>35.22</v>
      </c>
      <c r="J33">
        <v>271.41000000000003</v>
      </c>
      <c r="K33">
        <v>48.25</v>
      </c>
      <c r="L33">
        <v>7.76</v>
      </c>
      <c r="M33">
        <v>28.46</v>
      </c>
      <c r="N33" s="135">
        <v>13.37</v>
      </c>
      <c r="O33" s="135">
        <v>13.36</v>
      </c>
      <c r="P33" s="135">
        <v>13.37</v>
      </c>
      <c r="Q33">
        <v>6.29</v>
      </c>
      <c r="R33">
        <v>41.76</v>
      </c>
      <c r="S33">
        <v>5.0999999999999996</v>
      </c>
      <c r="T33">
        <v>35.21</v>
      </c>
      <c r="U33">
        <v>11.74</v>
      </c>
      <c r="V33">
        <v>11.73</v>
      </c>
      <c r="W33">
        <v>43.44</v>
      </c>
      <c r="X33">
        <v>8.69</v>
      </c>
      <c r="Y33">
        <v>14.08</v>
      </c>
      <c r="Z33">
        <v>10.18</v>
      </c>
      <c r="AA33">
        <v>23.09</v>
      </c>
      <c r="AB33">
        <v>11.54</v>
      </c>
      <c r="AC33">
        <v>4.67</v>
      </c>
      <c r="AD33">
        <v>36.700000000000003</v>
      </c>
      <c r="AE33">
        <v>36.700000000000003</v>
      </c>
    </row>
    <row r="34" spans="1:31">
      <c r="A34" t="s">
        <v>76</v>
      </c>
      <c r="B34" s="75">
        <v>121.59</v>
      </c>
      <c r="C34" s="75">
        <v>28.68</v>
      </c>
      <c r="D34" s="135">
        <f t="shared" si="0"/>
        <v>45.1</v>
      </c>
      <c r="E34" s="75"/>
      <c r="F34" s="78">
        <v>4.17</v>
      </c>
      <c r="G34" s="78">
        <v>4.17</v>
      </c>
      <c r="H34" s="78">
        <v>4.2699999999999996</v>
      </c>
      <c r="I34">
        <v>35.22</v>
      </c>
      <c r="J34">
        <v>271.41000000000003</v>
      </c>
      <c r="K34">
        <v>48.25</v>
      </c>
      <c r="L34">
        <v>7.76</v>
      </c>
      <c r="M34">
        <v>28.82</v>
      </c>
      <c r="N34" s="135">
        <v>15.03</v>
      </c>
      <c r="O34" s="135">
        <v>15.04</v>
      </c>
      <c r="P34" s="135">
        <v>15.03</v>
      </c>
      <c r="Q34">
        <v>6.29</v>
      </c>
      <c r="R34">
        <v>50.45</v>
      </c>
      <c r="S34">
        <v>5.0999999999999996</v>
      </c>
      <c r="T34">
        <v>34.51</v>
      </c>
      <c r="U34">
        <v>11.5</v>
      </c>
      <c r="V34">
        <v>11.51</v>
      </c>
      <c r="W34">
        <v>58.86</v>
      </c>
      <c r="X34">
        <v>11.77</v>
      </c>
      <c r="Y34">
        <v>18.350000000000001</v>
      </c>
      <c r="Z34">
        <v>13.5</v>
      </c>
      <c r="AA34">
        <v>29.43</v>
      </c>
      <c r="AB34">
        <v>14.71</v>
      </c>
      <c r="AC34">
        <v>4.5999999999999996</v>
      </c>
      <c r="AD34">
        <v>36.46</v>
      </c>
      <c r="AE34">
        <v>36.46</v>
      </c>
    </row>
    <row r="35" spans="1:31">
      <c r="A35" t="s">
        <v>77</v>
      </c>
      <c r="B35" s="75">
        <v>121.59</v>
      </c>
      <c r="C35" s="75">
        <v>28.68</v>
      </c>
      <c r="D35" s="135">
        <f t="shared" si="0"/>
        <v>67.45</v>
      </c>
      <c r="E35" s="75"/>
      <c r="F35" s="78">
        <v>4.95</v>
      </c>
      <c r="G35" s="78">
        <v>4.95</v>
      </c>
      <c r="H35" s="78">
        <v>5.08</v>
      </c>
      <c r="I35">
        <v>35.22</v>
      </c>
      <c r="J35">
        <v>271.41000000000003</v>
      </c>
      <c r="K35">
        <v>48.25</v>
      </c>
      <c r="L35">
        <v>7.76</v>
      </c>
      <c r="M35">
        <v>27.53</v>
      </c>
      <c r="N35" s="135">
        <v>22.48</v>
      </c>
      <c r="O35" s="135">
        <v>22.49</v>
      </c>
      <c r="P35" s="135">
        <v>22.48</v>
      </c>
      <c r="Q35">
        <v>6.29</v>
      </c>
      <c r="R35">
        <v>59.27</v>
      </c>
      <c r="S35">
        <v>5.0999999999999996</v>
      </c>
      <c r="T35">
        <v>33.81</v>
      </c>
      <c r="U35">
        <v>11.27</v>
      </c>
      <c r="V35">
        <v>11.26</v>
      </c>
      <c r="W35">
        <v>77.17</v>
      </c>
      <c r="X35">
        <v>15.43</v>
      </c>
      <c r="Y35">
        <v>26.28</v>
      </c>
      <c r="Z35">
        <v>17.38</v>
      </c>
      <c r="AA35">
        <v>38.14</v>
      </c>
      <c r="AB35">
        <v>19.059999999999999</v>
      </c>
      <c r="AC35">
        <v>4.53</v>
      </c>
      <c r="AD35">
        <v>18.739999999999998</v>
      </c>
      <c r="AE35">
        <v>18.739999999999998</v>
      </c>
    </row>
    <row r="36" spans="1:31">
      <c r="A36" t="s">
        <v>78</v>
      </c>
      <c r="B36" s="75">
        <v>121.59</v>
      </c>
      <c r="C36" s="75">
        <v>28.68</v>
      </c>
      <c r="D36" s="135">
        <f t="shared" si="0"/>
        <v>67.45</v>
      </c>
      <c r="E36" s="75"/>
      <c r="F36" s="78">
        <v>6.74</v>
      </c>
      <c r="G36" s="78">
        <v>6.74</v>
      </c>
      <c r="H36" s="78">
        <v>6.91</v>
      </c>
      <c r="I36">
        <v>35.22</v>
      </c>
      <c r="J36">
        <v>271.41000000000003</v>
      </c>
      <c r="K36">
        <v>48.25</v>
      </c>
      <c r="L36">
        <v>7.76</v>
      </c>
      <c r="M36">
        <v>26.62</v>
      </c>
      <c r="N36" s="135">
        <v>22.48</v>
      </c>
      <c r="O36" s="135">
        <v>22.49</v>
      </c>
      <c r="P36" s="135">
        <v>22.48</v>
      </c>
      <c r="Q36">
        <v>6.29</v>
      </c>
      <c r="R36">
        <v>68.150000000000006</v>
      </c>
      <c r="S36">
        <v>5.0999999999999996</v>
      </c>
      <c r="T36">
        <v>33.159999999999997</v>
      </c>
      <c r="U36">
        <v>11.05</v>
      </c>
      <c r="V36">
        <v>11.06</v>
      </c>
      <c r="W36">
        <v>97.71</v>
      </c>
      <c r="X36">
        <v>19.54</v>
      </c>
      <c r="Y36">
        <v>30.95</v>
      </c>
      <c r="Z36">
        <v>20.77</v>
      </c>
      <c r="AA36">
        <v>46.18</v>
      </c>
      <c r="AB36">
        <v>23.09</v>
      </c>
      <c r="AC36">
        <v>4.92</v>
      </c>
      <c r="AD36">
        <v>18.579999999999998</v>
      </c>
      <c r="AE36">
        <v>18.579999999999998</v>
      </c>
    </row>
    <row r="37" spans="1:31">
      <c r="A37" t="s">
        <v>79</v>
      </c>
      <c r="B37" s="75">
        <v>121.59</v>
      </c>
      <c r="C37" s="75">
        <v>28.68</v>
      </c>
      <c r="D37" s="135">
        <f t="shared" si="0"/>
        <v>67.45</v>
      </c>
      <c r="E37" s="75"/>
      <c r="F37" s="78">
        <v>7.97</v>
      </c>
      <c r="G37" s="78">
        <v>7.97</v>
      </c>
      <c r="H37" s="78">
        <v>8.17</v>
      </c>
      <c r="I37">
        <v>35.22</v>
      </c>
      <c r="J37">
        <v>271.41000000000003</v>
      </c>
      <c r="K37">
        <v>48.25</v>
      </c>
      <c r="L37">
        <v>7.76</v>
      </c>
      <c r="M37">
        <v>27.03</v>
      </c>
      <c r="N37" s="135">
        <v>22.48</v>
      </c>
      <c r="O37" s="135">
        <v>22.49</v>
      </c>
      <c r="P37" s="135">
        <v>22.48</v>
      </c>
      <c r="Q37">
        <v>6.29</v>
      </c>
      <c r="R37">
        <v>76.709999999999994</v>
      </c>
      <c r="S37">
        <v>5.0999999999999996</v>
      </c>
      <c r="T37">
        <v>32.44</v>
      </c>
      <c r="U37">
        <v>10.81</v>
      </c>
      <c r="V37">
        <v>10.81</v>
      </c>
      <c r="W37">
        <v>119.93</v>
      </c>
      <c r="X37">
        <v>23.99</v>
      </c>
      <c r="Y37">
        <v>36.33</v>
      </c>
      <c r="Z37">
        <v>23.86</v>
      </c>
      <c r="AA37">
        <v>53.34</v>
      </c>
      <c r="AB37">
        <v>26.66</v>
      </c>
      <c r="AC37">
        <v>4.9000000000000004</v>
      </c>
      <c r="AD37">
        <v>18.28</v>
      </c>
      <c r="AE37">
        <v>18.28</v>
      </c>
    </row>
    <row r="38" spans="1:31">
      <c r="A38" t="s">
        <v>80</v>
      </c>
      <c r="B38" s="75">
        <v>121.59</v>
      </c>
      <c r="C38" s="75">
        <v>28.68</v>
      </c>
      <c r="D38" s="135">
        <f t="shared" si="0"/>
        <v>67.45</v>
      </c>
      <c r="E38" s="75"/>
      <c r="F38" s="78">
        <v>9.18</v>
      </c>
      <c r="G38" s="78">
        <v>9.18</v>
      </c>
      <c r="H38" s="78">
        <v>9.41</v>
      </c>
      <c r="I38">
        <v>35.22</v>
      </c>
      <c r="J38">
        <v>231.6</v>
      </c>
      <c r="K38">
        <v>48.25</v>
      </c>
      <c r="L38">
        <v>7.76</v>
      </c>
      <c r="M38">
        <v>27.79</v>
      </c>
      <c r="N38" s="135">
        <v>22.48</v>
      </c>
      <c r="O38" s="135">
        <v>22.49</v>
      </c>
      <c r="P38" s="135">
        <v>22.48</v>
      </c>
      <c r="Q38">
        <v>6.29</v>
      </c>
      <c r="R38">
        <v>85.12</v>
      </c>
      <c r="S38">
        <v>5.0999999999999996</v>
      </c>
      <c r="T38">
        <v>22.78</v>
      </c>
      <c r="U38">
        <v>7.59</v>
      </c>
      <c r="V38">
        <v>7.6</v>
      </c>
      <c r="W38">
        <v>141.38</v>
      </c>
      <c r="X38">
        <v>28.27</v>
      </c>
      <c r="Y38">
        <v>45.28</v>
      </c>
      <c r="Z38">
        <v>26.51</v>
      </c>
      <c r="AA38">
        <v>60.67</v>
      </c>
      <c r="AB38">
        <v>30.33</v>
      </c>
      <c r="AC38">
        <v>5</v>
      </c>
      <c r="AD38">
        <v>18.010000000000002</v>
      </c>
      <c r="AE38">
        <v>18.010000000000002</v>
      </c>
    </row>
    <row r="39" spans="1:31">
      <c r="A39" t="s">
        <v>81</v>
      </c>
      <c r="B39" s="75">
        <v>121.59</v>
      </c>
      <c r="C39" s="75">
        <v>28.68</v>
      </c>
      <c r="D39" s="135">
        <f t="shared" si="0"/>
        <v>72.449999999999989</v>
      </c>
      <c r="E39" s="75"/>
      <c r="F39" s="78">
        <v>10.42</v>
      </c>
      <c r="G39" s="78">
        <v>10.42</v>
      </c>
      <c r="H39" s="78">
        <v>10.68</v>
      </c>
      <c r="I39">
        <v>35.22</v>
      </c>
      <c r="J39">
        <v>193</v>
      </c>
      <c r="K39">
        <v>48.25</v>
      </c>
      <c r="L39">
        <v>7.76</v>
      </c>
      <c r="M39">
        <v>30.06</v>
      </c>
      <c r="N39" s="135">
        <v>24.15</v>
      </c>
      <c r="O39" s="135">
        <v>24.15</v>
      </c>
      <c r="P39" s="135">
        <v>24.15</v>
      </c>
      <c r="Q39">
        <v>6.76</v>
      </c>
      <c r="R39">
        <v>93.29</v>
      </c>
      <c r="S39">
        <v>0</v>
      </c>
      <c r="T39">
        <v>24.08</v>
      </c>
      <c r="U39">
        <v>8.0299999999999994</v>
      </c>
      <c r="V39">
        <v>8.0299999999999994</v>
      </c>
      <c r="W39">
        <v>159.97</v>
      </c>
      <c r="X39">
        <v>31.99</v>
      </c>
      <c r="Y39">
        <v>49.12</v>
      </c>
      <c r="Z39">
        <v>29.76</v>
      </c>
      <c r="AA39">
        <v>64</v>
      </c>
      <c r="AB39">
        <v>32</v>
      </c>
      <c r="AC39">
        <v>5.2</v>
      </c>
      <c r="AD39">
        <v>17.72</v>
      </c>
      <c r="AE39">
        <v>17.72</v>
      </c>
    </row>
    <row r="40" spans="1:31">
      <c r="A40" t="s">
        <v>82</v>
      </c>
      <c r="B40" s="75">
        <v>121.59</v>
      </c>
      <c r="C40" s="75">
        <v>28.68</v>
      </c>
      <c r="D40" s="135">
        <f t="shared" si="0"/>
        <v>72.449999999999989</v>
      </c>
      <c r="E40" s="75"/>
      <c r="F40" s="78">
        <v>11.49</v>
      </c>
      <c r="G40" s="78">
        <v>11.49</v>
      </c>
      <c r="H40" s="78">
        <v>11.77</v>
      </c>
      <c r="I40">
        <v>35.22</v>
      </c>
      <c r="J40">
        <v>149.27000000000001</v>
      </c>
      <c r="K40">
        <v>48.25</v>
      </c>
      <c r="L40">
        <v>7.76</v>
      </c>
      <c r="M40">
        <v>30.7</v>
      </c>
      <c r="N40" s="135">
        <v>24.15</v>
      </c>
      <c r="O40" s="135">
        <v>24.15</v>
      </c>
      <c r="P40" s="135">
        <v>24.15</v>
      </c>
      <c r="Q40">
        <v>6.76</v>
      </c>
      <c r="R40">
        <v>101.16</v>
      </c>
      <c r="S40">
        <v>0</v>
      </c>
      <c r="T40">
        <v>26.02</v>
      </c>
      <c r="U40">
        <v>8.67</v>
      </c>
      <c r="V40">
        <v>8.68</v>
      </c>
      <c r="W40">
        <v>174.92</v>
      </c>
      <c r="X40">
        <v>34.979999999999997</v>
      </c>
      <c r="Y40">
        <v>54.41</v>
      </c>
      <c r="Z40">
        <v>32.24</v>
      </c>
      <c r="AA40">
        <v>67.34</v>
      </c>
      <c r="AB40">
        <v>33.659999999999997</v>
      </c>
      <c r="AC40">
        <v>5.34</v>
      </c>
      <c r="AD40">
        <v>17.48</v>
      </c>
      <c r="AE40">
        <v>17.48</v>
      </c>
    </row>
    <row r="41" spans="1:31">
      <c r="A41" t="s">
        <v>83</v>
      </c>
      <c r="B41" s="75">
        <v>121.59</v>
      </c>
      <c r="C41" s="75">
        <v>28.68</v>
      </c>
      <c r="D41" s="135">
        <f t="shared" si="0"/>
        <v>72.449999999999989</v>
      </c>
      <c r="E41" s="75"/>
      <c r="F41" s="78">
        <v>12.49</v>
      </c>
      <c r="G41" s="78">
        <v>12.49</v>
      </c>
      <c r="H41" s="78">
        <v>12.8</v>
      </c>
      <c r="I41">
        <v>35.22</v>
      </c>
      <c r="J41">
        <v>149.27000000000001</v>
      </c>
      <c r="K41">
        <v>48.25</v>
      </c>
      <c r="L41">
        <v>7.76</v>
      </c>
      <c r="M41">
        <v>31.58</v>
      </c>
      <c r="N41" s="135">
        <v>24.15</v>
      </c>
      <c r="O41" s="135">
        <v>24.15</v>
      </c>
      <c r="P41" s="135">
        <v>24.15</v>
      </c>
      <c r="Q41">
        <v>6.76</v>
      </c>
      <c r="R41">
        <v>108.57</v>
      </c>
      <c r="S41">
        <v>0</v>
      </c>
      <c r="T41">
        <v>27.24</v>
      </c>
      <c r="U41">
        <v>9.08</v>
      </c>
      <c r="V41">
        <v>9.07</v>
      </c>
      <c r="W41">
        <v>189.08</v>
      </c>
      <c r="X41">
        <v>37.82</v>
      </c>
      <c r="Y41">
        <v>59</v>
      </c>
      <c r="Z41">
        <v>34.51</v>
      </c>
      <c r="AA41">
        <v>72.67</v>
      </c>
      <c r="AB41">
        <v>36.33</v>
      </c>
      <c r="AC41">
        <v>4.1900000000000004</v>
      </c>
      <c r="AD41">
        <v>15.09</v>
      </c>
      <c r="AE41">
        <v>15.09</v>
      </c>
    </row>
    <row r="42" spans="1:31">
      <c r="A42" t="s">
        <v>84</v>
      </c>
      <c r="B42" s="75">
        <v>121.59</v>
      </c>
      <c r="C42" s="75">
        <v>28.68</v>
      </c>
      <c r="D42" s="135">
        <f t="shared" si="0"/>
        <v>72.449999999999989</v>
      </c>
      <c r="E42" s="75"/>
      <c r="F42" s="78">
        <v>13.32</v>
      </c>
      <c r="G42" s="78">
        <v>13.32</v>
      </c>
      <c r="H42" s="78">
        <v>13.66</v>
      </c>
      <c r="I42">
        <v>35.22</v>
      </c>
      <c r="J42">
        <v>149.27000000000001</v>
      </c>
      <c r="K42">
        <v>48.25</v>
      </c>
      <c r="L42">
        <v>7.76</v>
      </c>
      <c r="M42">
        <v>33.33</v>
      </c>
      <c r="N42" s="135">
        <v>24.15</v>
      </c>
      <c r="O42" s="135">
        <v>24.15</v>
      </c>
      <c r="P42" s="135">
        <v>24.15</v>
      </c>
      <c r="Q42">
        <v>6.76</v>
      </c>
      <c r="R42">
        <v>115.59</v>
      </c>
      <c r="S42">
        <v>0</v>
      </c>
      <c r="T42">
        <v>27.78</v>
      </c>
      <c r="U42">
        <v>9.26</v>
      </c>
      <c r="V42">
        <v>9.26</v>
      </c>
      <c r="W42">
        <v>203.31</v>
      </c>
      <c r="X42">
        <v>40.659999999999997</v>
      </c>
      <c r="Y42">
        <v>63.17</v>
      </c>
      <c r="Z42">
        <v>36.46</v>
      </c>
      <c r="AA42">
        <v>78.67</v>
      </c>
      <c r="AB42">
        <v>39.33</v>
      </c>
      <c r="AC42">
        <v>4.33</v>
      </c>
      <c r="AD42">
        <v>15.62</v>
      </c>
      <c r="AE42">
        <v>15.62</v>
      </c>
    </row>
    <row r="43" spans="1:31">
      <c r="A43" t="s">
        <v>85</v>
      </c>
      <c r="B43" s="75">
        <v>121.59</v>
      </c>
      <c r="C43" s="75">
        <v>28.68</v>
      </c>
      <c r="D43" s="135">
        <f t="shared" si="0"/>
        <v>72.449999999999989</v>
      </c>
      <c r="E43" s="75"/>
      <c r="F43" s="78">
        <v>14.97</v>
      </c>
      <c r="G43" s="78">
        <v>14.97</v>
      </c>
      <c r="H43" s="78">
        <v>15.34</v>
      </c>
      <c r="I43">
        <v>35.22</v>
      </c>
      <c r="J43">
        <v>149.27000000000001</v>
      </c>
      <c r="K43">
        <v>48.25</v>
      </c>
      <c r="L43">
        <v>7.76</v>
      </c>
      <c r="M43">
        <v>21.5</v>
      </c>
      <c r="N43" s="135">
        <v>24.15</v>
      </c>
      <c r="O43" s="135">
        <v>24.15</v>
      </c>
      <c r="P43" s="135">
        <v>24.15</v>
      </c>
      <c r="Q43">
        <v>6.76</v>
      </c>
      <c r="R43">
        <v>120.99</v>
      </c>
      <c r="S43">
        <v>0</v>
      </c>
      <c r="T43">
        <v>27</v>
      </c>
      <c r="U43">
        <v>9</v>
      </c>
      <c r="V43">
        <v>8.99</v>
      </c>
      <c r="W43">
        <v>216.88</v>
      </c>
      <c r="X43">
        <v>43.37</v>
      </c>
      <c r="Y43">
        <v>73.33</v>
      </c>
      <c r="Z43">
        <v>38.450000000000003</v>
      </c>
      <c r="AA43">
        <v>82</v>
      </c>
      <c r="AB43">
        <v>41</v>
      </c>
      <c r="AC43">
        <v>4.3499999999999996</v>
      </c>
      <c r="AD43">
        <v>15.72</v>
      </c>
      <c r="AE43">
        <v>15.72</v>
      </c>
    </row>
    <row r="44" spans="1:31">
      <c r="A44" t="s">
        <v>86</v>
      </c>
      <c r="B44" s="75">
        <v>121.59</v>
      </c>
      <c r="C44" s="75">
        <v>28.68</v>
      </c>
      <c r="D44" s="135">
        <f t="shared" si="0"/>
        <v>72.449999999999989</v>
      </c>
      <c r="E44" s="75"/>
      <c r="F44" s="78">
        <v>15.76</v>
      </c>
      <c r="G44" s="78">
        <v>15.76</v>
      </c>
      <c r="H44" s="78">
        <v>16.149999999999999</v>
      </c>
      <c r="I44">
        <v>35.22</v>
      </c>
      <c r="J44">
        <v>149.27000000000001</v>
      </c>
      <c r="K44">
        <v>48.25</v>
      </c>
      <c r="L44">
        <v>7.76</v>
      </c>
      <c r="M44">
        <v>21.86</v>
      </c>
      <c r="N44" s="135">
        <v>24.15</v>
      </c>
      <c r="O44" s="135">
        <v>24.15</v>
      </c>
      <c r="P44" s="135">
        <v>24.15</v>
      </c>
      <c r="Q44">
        <v>6.76</v>
      </c>
      <c r="R44">
        <v>125.43</v>
      </c>
      <c r="S44">
        <v>0</v>
      </c>
      <c r="T44">
        <v>35.93</v>
      </c>
      <c r="U44">
        <v>11.98</v>
      </c>
      <c r="V44">
        <v>11.97</v>
      </c>
      <c r="W44">
        <v>227.03</v>
      </c>
      <c r="X44">
        <v>45.4</v>
      </c>
      <c r="Y44">
        <v>79.010000000000005</v>
      </c>
      <c r="Z44">
        <v>40.22</v>
      </c>
      <c r="AA44">
        <v>84</v>
      </c>
      <c r="AB44">
        <v>42</v>
      </c>
      <c r="AC44">
        <v>6.67</v>
      </c>
      <c r="AD44">
        <v>16</v>
      </c>
      <c r="AE44">
        <v>16</v>
      </c>
    </row>
    <row r="45" spans="1:31">
      <c r="A45" t="s">
        <v>87</v>
      </c>
      <c r="B45" s="75">
        <v>129.31</v>
      </c>
      <c r="C45" s="75">
        <v>28.68</v>
      </c>
      <c r="D45" s="135">
        <f t="shared" si="0"/>
        <v>72.449999999999989</v>
      </c>
      <c r="E45" s="75"/>
      <c r="F45" s="78">
        <v>16.34</v>
      </c>
      <c r="G45" s="78">
        <v>16.34</v>
      </c>
      <c r="H45" s="78">
        <v>16.760000000000002</v>
      </c>
      <c r="I45">
        <v>35.22</v>
      </c>
      <c r="J45">
        <v>149.27000000000001</v>
      </c>
      <c r="K45">
        <v>48.25</v>
      </c>
      <c r="L45">
        <v>7.6</v>
      </c>
      <c r="M45">
        <v>22.96</v>
      </c>
      <c r="N45" s="135">
        <v>24.15</v>
      </c>
      <c r="O45" s="135">
        <v>24.15</v>
      </c>
      <c r="P45" s="135">
        <v>24.15</v>
      </c>
      <c r="Q45">
        <v>6.76</v>
      </c>
      <c r="R45">
        <v>124.5</v>
      </c>
      <c r="S45">
        <v>0</v>
      </c>
      <c r="T45">
        <v>35.630000000000003</v>
      </c>
      <c r="U45">
        <v>11.88</v>
      </c>
      <c r="V45">
        <v>11.87</v>
      </c>
      <c r="W45">
        <v>234.43</v>
      </c>
      <c r="X45">
        <v>46.88</v>
      </c>
      <c r="Y45">
        <v>81.52</v>
      </c>
      <c r="Z45">
        <v>41.85</v>
      </c>
      <c r="AA45">
        <v>86</v>
      </c>
      <c r="AB45">
        <v>43</v>
      </c>
      <c r="AC45">
        <v>6.42</v>
      </c>
      <c r="AD45">
        <v>22.71</v>
      </c>
      <c r="AE45">
        <v>22.71</v>
      </c>
    </row>
    <row r="46" spans="1:31">
      <c r="A46" t="s">
        <v>88</v>
      </c>
      <c r="B46" s="75">
        <v>129.31</v>
      </c>
      <c r="C46" s="75">
        <v>28.68</v>
      </c>
      <c r="D46" s="135">
        <f t="shared" si="0"/>
        <v>72.449999999999989</v>
      </c>
      <c r="E46" s="75"/>
      <c r="F46" s="78">
        <v>16.75</v>
      </c>
      <c r="G46" s="78">
        <v>16.75</v>
      </c>
      <c r="H46" s="78">
        <v>17.16</v>
      </c>
      <c r="I46">
        <v>35.22</v>
      </c>
      <c r="J46">
        <v>149.27000000000001</v>
      </c>
      <c r="K46">
        <v>48.25</v>
      </c>
      <c r="L46">
        <v>7.6</v>
      </c>
      <c r="M46">
        <v>24.33</v>
      </c>
      <c r="N46" s="135">
        <v>24.15</v>
      </c>
      <c r="O46" s="135">
        <v>24.15</v>
      </c>
      <c r="P46" s="135">
        <v>24.15</v>
      </c>
      <c r="Q46">
        <v>6.76</v>
      </c>
      <c r="R46">
        <v>129.09</v>
      </c>
      <c r="S46">
        <v>0</v>
      </c>
      <c r="T46">
        <v>35.26</v>
      </c>
      <c r="U46">
        <v>11.76</v>
      </c>
      <c r="V46">
        <v>11.75</v>
      </c>
      <c r="W46">
        <v>238.36</v>
      </c>
      <c r="X46">
        <v>47.67</v>
      </c>
      <c r="Y46">
        <v>83.79</v>
      </c>
      <c r="Z46">
        <v>43.31</v>
      </c>
      <c r="AA46">
        <v>86</v>
      </c>
      <c r="AB46">
        <v>43</v>
      </c>
      <c r="AC46">
        <v>6.52</v>
      </c>
      <c r="AD46">
        <v>22.85</v>
      </c>
      <c r="AE46">
        <v>22.85</v>
      </c>
    </row>
    <row r="47" spans="1:31">
      <c r="A47" t="s">
        <v>89</v>
      </c>
      <c r="B47" s="75">
        <v>129.31</v>
      </c>
      <c r="C47" s="75">
        <v>28.68</v>
      </c>
      <c r="D47" s="135">
        <f t="shared" si="0"/>
        <v>72.449999999999989</v>
      </c>
      <c r="E47" s="75"/>
      <c r="F47" s="78">
        <v>17.260000000000002</v>
      </c>
      <c r="G47" s="78">
        <v>17.260000000000002</v>
      </c>
      <c r="H47" s="78">
        <v>17.68</v>
      </c>
      <c r="I47">
        <v>35.22</v>
      </c>
      <c r="J47">
        <v>149.27000000000001</v>
      </c>
      <c r="K47">
        <v>48.25</v>
      </c>
      <c r="L47">
        <v>7.6</v>
      </c>
      <c r="M47">
        <v>25.71</v>
      </c>
      <c r="N47" s="135">
        <v>24.15</v>
      </c>
      <c r="O47" s="135">
        <v>24.15</v>
      </c>
      <c r="P47" s="135">
        <v>24.15</v>
      </c>
      <c r="Q47">
        <v>6.76</v>
      </c>
      <c r="R47">
        <v>133.1</v>
      </c>
      <c r="S47">
        <v>0</v>
      </c>
      <c r="T47">
        <v>35.43</v>
      </c>
      <c r="U47">
        <v>11.81</v>
      </c>
      <c r="V47">
        <v>11.81</v>
      </c>
      <c r="W47">
        <v>240.3</v>
      </c>
      <c r="X47">
        <v>48.06</v>
      </c>
      <c r="Y47">
        <v>86.12</v>
      </c>
      <c r="Z47">
        <v>44.46</v>
      </c>
      <c r="AA47">
        <v>85.34</v>
      </c>
      <c r="AB47">
        <v>42.66</v>
      </c>
      <c r="AC47">
        <v>6.47</v>
      </c>
      <c r="AD47">
        <v>23.06</v>
      </c>
      <c r="AE47">
        <v>23.06</v>
      </c>
    </row>
    <row r="48" spans="1:31">
      <c r="A48" t="s">
        <v>90</v>
      </c>
      <c r="B48" s="75">
        <v>129.31</v>
      </c>
      <c r="C48" s="75">
        <v>28.68</v>
      </c>
      <c r="D48" s="135">
        <f t="shared" si="0"/>
        <v>72.449999999999989</v>
      </c>
      <c r="E48" s="75"/>
      <c r="F48" s="78">
        <v>17.71</v>
      </c>
      <c r="G48" s="78">
        <v>17.71</v>
      </c>
      <c r="H48" s="78">
        <v>18.149999999999999</v>
      </c>
      <c r="I48">
        <v>35.22</v>
      </c>
      <c r="J48">
        <v>149.27000000000001</v>
      </c>
      <c r="K48">
        <v>48.25</v>
      </c>
      <c r="L48">
        <v>7.6</v>
      </c>
      <c r="M48">
        <v>27.58</v>
      </c>
      <c r="N48" s="135">
        <v>24.15</v>
      </c>
      <c r="O48" s="135">
        <v>24.15</v>
      </c>
      <c r="P48" s="135">
        <v>24.15</v>
      </c>
      <c r="Q48">
        <v>6.76</v>
      </c>
      <c r="R48">
        <v>136.85</v>
      </c>
      <c r="S48">
        <v>0</v>
      </c>
      <c r="T48">
        <v>35.79</v>
      </c>
      <c r="U48">
        <v>11.93</v>
      </c>
      <c r="V48">
        <v>11.93</v>
      </c>
      <c r="W48">
        <v>240.3</v>
      </c>
      <c r="X48">
        <v>48.06</v>
      </c>
      <c r="Y48">
        <v>87.57</v>
      </c>
      <c r="Z48">
        <v>45.04</v>
      </c>
      <c r="AA48">
        <v>85.34</v>
      </c>
      <c r="AB48">
        <v>42.66</v>
      </c>
      <c r="AC48">
        <v>6.43</v>
      </c>
      <c r="AD48">
        <v>23.72</v>
      </c>
      <c r="AE48">
        <v>23.72</v>
      </c>
    </row>
    <row r="49" spans="1:31">
      <c r="A49" t="s">
        <v>91</v>
      </c>
      <c r="B49" s="75">
        <v>129.31</v>
      </c>
      <c r="C49" s="75">
        <v>28.68</v>
      </c>
      <c r="D49" s="135">
        <f t="shared" si="0"/>
        <v>72.449999999999989</v>
      </c>
      <c r="E49" s="75"/>
      <c r="F49" s="78">
        <v>17.989999999999998</v>
      </c>
      <c r="G49" s="78">
        <v>17.989999999999998</v>
      </c>
      <c r="H49" s="78">
        <v>18.440000000000001</v>
      </c>
      <c r="I49">
        <v>35.22</v>
      </c>
      <c r="J49">
        <v>149.27000000000001</v>
      </c>
      <c r="K49">
        <v>48.25</v>
      </c>
      <c r="L49">
        <v>7.6</v>
      </c>
      <c r="M49">
        <v>30.39</v>
      </c>
      <c r="N49" s="135">
        <v>24.15</v>
      </c>
      <c r="O49" s="135">
        <v>24.15</v>
      </c>
      <c r="P49" s="135">
        <v>24.15</v>
      </c>
      <c r="Q49">
        <v>6.76</v>
      </c>
      <c r="R49">
        <v>139.22999999999999</v>
      </c>
      <c r="S49">
        <v>0</v>
      </c>
      <c r="T49">
        <v>36.130000000000003</v>
      </c>
      <c r="U49">
        <v>12.04</v>
      </c>
      <c r="V49">
        <v>12.05</v>
      </c>
      <c r="W49">
        <v>240.3</v>
      </c>
      <c r="X49">
        <v>48.06</v>
      </c>
      <c r="Y49">
        <v>88.13</v>
      </c>
      <c r="Z49">
        <v>46.64</v>
      </c>
      <c r="AA49">
        <v>84.67</v>
      </c>
      <c r="AB49">
        <v>42.33</v>
      </c>
      <c r="AC49">
        <v>6.81</v>
      </c>
      <c r="AD49">
        <v>26.59</v>
      </c>
      <c r="AE49">
        <v>26.59</v>
      </c>
    </row>
    <row r="50" spans="1:31">
      <c r="A50" t="s">
        <v>92</v>
      </c>
      <c r="B50" s="75">
        <v>129.31</v>
      </c>
      <c r="C50" s="75">
        <v>28.68</v>
      </c>
      <c r="D50" s="135">
        <f t="shared" si="0"/>
        <v>72.449999999999989</v>
      </c>
      <c r="E50" s="75"/>
      <c r="F50" s="78">
        <v>18.18</v>
      </c>
      <c r="G50" s="78">
        <v>18.18</v>
      </c>
      <c r="H50" s="78">
        <v>18.64</v>
      </c>
      <c r="I50">
        <v>35.22</v>
      </c>
      <c r="J50">
        <v>149.27000000000001</v>
      </c>
      <c r="K50">
        <v>48.25</v>
      </c>
      <c r="L50">
        <v>7.6</v>
      </c>
      <c r="M50">
        <v>32.950000000000003</v>
      </c>
      <c r="N50" s="135">
        <v>24.15</v>
      </c>
      <c r="O50" s="135">
        <v>24.15</v>
      </c>
      <c r="P50" s="135">
        <v>24.15</v>
      </c>
      <c r="Q50">
        <v>6.76</v>
      </c>
      <c r="R50">
        <v>140.46</v>
      </c>
      <c r="S50">
        <v>0</v>
      </c>
      <c r="T50">
        <v>38.270000000000003</v>
      </c>
      <c r="U50">
        <v>12.76</v>
      </c>
      <c r="V50">
        <v>12.75</v>
      </c>
      <c r="W50">
        <v>240.3</v>
      </c>
      <c r="X50">
        <v>48.06</v>
      </c>
      <c r="Y50">
        <v>88.37</v>
      </c>
      <c r="Z50">
        <v>46.3</v>
      </c>
      <c r="AA50">
        <v>84.67</v>
      </c>
      <c r="AB50">
        <v>42.33</v>
      </c>
      <c r="AC50">
        <v>7.44</v>
      </c>
      <c r="AD50">
        <v>27.96</v>
      </c>
      <c r="AE50">
        <v>27.96</v>
      </c>
    </row>
    <row r="51" spans="1:31">
      <c r="A51" t="s">
        <v>93</v>
      </c>
      <c r="B51" s="75">
        <v>129.31</v>
      </c>
      <c r="C51" s="75">
        <v>28.68</v>
      </c>
      <c r="D51" s="135">
        <f t="shared" si="0"/>
        <v>72.449999999999989</v>
      </c>
      <c r="E51" s="75"/>
      <c r="F51" s="78">
        <v>18.260000000000002</v>
      </c>
      <c r="G51" s="78">
        <v>18.260000000000002</v>
      </c>
      <c r="H51" s="78">
        <v>18.71</v>
      </c>
      <c r="I51">
        <v>35.22</v>
      </c>
      <c r="J51">
        <v>149.27000000000001</v>
      </c>
      <c r="K51">
        <v>48.25</v>
      </c>
      <c r="L51">
        <v>7.6</v>
      </c>
      <c r="M51">
        <v>19.18</v>
      </c>
      <c r="N51" s="135">
        <v>24.15</v>
      </c>
      <c r="O51" s="135">
        <v>24.15</v>
      </c>
      <c r="P51" s="135">
        <v>24.15</v>
      </c>
      <c r="Q51">
        <v>6.91</v>
      </c>
      <c r="R51">
        <v>139.51</v>
      </c>
      <c r="S51">
        <v>0</v>
      </c>
      <c r="T51">
        <v>32.58</v>
      </c>
      <c r="U51">
        <v>10.86</v>
      </c>
      <c r="V51">
        <v>10.85</v>
      </c>
      <c r="W51">
        <v>240.3</v>
      </c>
      <c r="X51">
        <v>48.06</v>
      </c>
      <c r="Y51">
        <v>88.81</v>
      </c>
      <c r="Z51">
        <v>46.69</v>
      </c>
      <c r="AA51">
        <v>84</v>
      </c>
      <c r="AB51">
        <v>42</v>
      </c>
      <c r="AC51">
        <v>7.18</v>
      </c>
      <c r="AD51">
        <v>21.82</v>
      </c>
      <c r="AE51">
        <v>21.82</v>
      </c>
    </row>
    <row r="52" spans="1:31">
      <c r="A52" t="s">
        <v>94</v>
      </c>
      <c r="B52" s="75">
        <v>129.31</v>
      </c>
      <c r="C52" s="75">
        <v>28.68</v>
      </c>
      <c r="D52" s="135">
        <f t="shared" si="0"/>
        <v>72.449999999999989</v>
      </c>
      <c r="E52" s="75"/>
      <c r="F52" s="78">
        <v>18.27</v>
      </c>
      <c r="G52" s="78">
        <v>18.27</v>
      </c>
      <c r="H52" s="78">
        <v>18.72</v>
      </c>
      <c r="I52">
        <v>35.22</v>
      </c>
      <c r="J52">
        <v>149.27000000000001</v>
      </c>
      <c r="K52">
        <v>48.25</v>
      </c>
      <c r="L52">
        <v>7.6</v>
      </c>
      <c r="M52">
        <v>19.53</v>
      </c>
      <c r="N52" s="135">
        <v>24.15</v>
      </c>
      <c r="O52" s="135">
        <v>24.15</v>
      </c>
      <c r="P52" s="135">
        <v>24.15</v>
      </c>
      <c r="Q52">
        <v>6.91</v>
      </c>
      <c r="R52">
        <v>140.16</v>
      </c>
      <c r="S52">
        <v>0</v>
      </c>
      <c r="T52">
        <v>33.65</v>
      </c>
      <c r="U52">
        <v>11.22</v>
      </c>
      <c r="V52">
        <v>11.21</v>
      </c>
      <c r="W52">
        <v>240.3</v>
      </c>
      <c r="X52">
        <v>48.06</v>
      </c>
      <c r="Y52">
        <v>89.2</v>
      </c>
      <c r="Z52">
        <v>45.99</v>
      </c>
      <c r="AA52">
        <v>84</v>
      </c>
      <c r="AB52">
        <v>42</v>
      </c>
      <c r="AC52">
        <v>5.47</v>
      </c>
      <c r="AD52">
        <v>23</v>
      </c>
      <c r="AE52">
        <v>23</v>
      </c>
    </row>
    <row r="53" spans="1:31">
      <c r="A53" t="s">
        <v>95</v>
      </c>
      <c r="B53" s="75">
        <v>129.31</v>
      </c>
      <c r="C53" s="75">
        <v>28.68</v>
      </c>
      <c r="D53" s="135">
        <f t="shared" si="0"/>
        <v>72.449999999999989</v>
      </c>
      <c r="E53" s="75"/>
      <c r="F53" s="78">
        <v>18.29</v>
      </c>
      <c r="G53" s="78">
        <v>18.29</v>
      </c>
      <c r="H53" s="78">
        <v>18.75</v>
      </c>
      <c r="I53">
        <v>35.22</v>
      </c>
      <c r="J53">
        <v>149.27000000000001</v>
      </c>
      <c r="K53">
        <v>48.25</v>
      </c>
      <c r="L53">
        <v>7.76</v>
      </c>
      <c r="M53">
        <v>20.84</v>
      </c>
      <c r="N53" s="135">
        <v>24.15</v>
      </c>
      <c r="O53" s="135">
        <v>24.15</v>
      </c>
      <c r="P53" s="135">
        <v>24.15</v>
      </c>
      <c r="Q53">
        <v>6.91</v>
      </c>
      <c r="R53">
        <v>139.41999999999999</v>
      </c>
      <c r="S53">
        <v>0</v>
      </c>
      <c r="T53">
        <v>34.1</v>
      </c>
      <c r="U53">
        <v>11.37</v>
      </c>
      <c r="V53">
        <v>11.37</v>
      </c>
      <c r="W53">
        <v>240.3</v>
      </c>
      <c r="X53">
        <v>48.06</v>
      </c>
      <c r="Y53">
        <v>90.01</v>
      </c>
      <c r="Z53">
        <v>46.32</v>
      </c>
      <c r="AA53">
        <v>84</v>
      </c>
      <c r="AB53">
        <v>42</v>
      </c>
      <c r="AC53">
        <v>5.65</v>
      </c>
      <c r="AD53">
        <v>23.58</v>
      </c>
      <c r="AE53">
        <v>23.58</v>
      </c>
    </row>
    <row r="54" spans="1:31">
      <c r="A54" t="s">
        <v>96</v>
      </c>
      <c r="B54" s="75">
        <v>129.31</v>
      </c>
      <c r="C54" s="75">
        <v>28.68</v>
      </c>
      <c r="D54" s="135">
        <f t="shared" si="0"/>
        <v>72.449999999999989</v>
      </c>
      <c r="E54" s="75"/>
      <c r="F54" s="78">
        <v>18.079999999999998</v>
      </c>
      <c r="G54" s="78">
        <v>18.079999999999998</v>
      </c>
      <c r="H54" s="78">
        <v>18.53</v>
      </c>
      <c r="I54">
        <v>35.22</v>
      </c>
      <c r="J54">
        <v>149.27000000000001</v>
      </c>
      <c r="K54">
        <v>48.25</v>
      </c>
      <c r="L54">
        <v>7.76</v>
      </c>
      <c r="M54">
        <v>22.12</v>
      </c>
      <c r="N54" s="135">
        <v>24.15</v>
      </c>
      <c r="O54" s="135">
        <v>24.15</v>
      </c>
      <c r="P54" s="135">
        <v>24.15</v>
      </c>
      <c r="Q54">
        <v>6.91</v>
      </c>
      <c r="R54">
        <v>137.69</v>
      </c>
      <c r="S54">
        <v>0</v>
      </c>
      <c r="T54">
        <v>34.450000000000003</v>
      </c>
      <c r="U54">
        <v>11.48</v>
      </c>
      <c r="V54">
        <v>11.49</v>
      </c>
      <c r="W54">
        <v>240.3</v>
      </c>
      <c r="X54">
        <v>48.06</v>
      </c>
      <c r="Y54">
        <v>90.01</v>
      </c>
      <c r="Z54">
        <v>46.81</v>
      </c>
      <c r="AA54">
        <v>84</v>
      </c>
      <c r="AB54">
        <v>42</v>
      </c>
      <c r="AC54">
        <v>5.62</v>
      </c>
      <c r="AD54">
        <v>23.67</v>
      </c>
      <c r="AE54">
        <v>23.67</v>
      </c>
    </row>
    <row r="55" spans="1:31">
      <c r="A55" t="s">
        <v>97</v>
      </c>
      <c r="B55" s="75">
        <v>129.31</v>
      </c>
      <c r="C55" s="75">
        <v>28.68</v>
      </c>
      <c r="D55" s="135">
        <f t="shared" si="0"/>
        <v>72.449999999999989</v>
      </c>
      <c r="E55" s="75"/>
      <c r="F55" s="78">
        <v>18.02</v>
      </c>
      <c r="G55" s="78">
        <v>18.02</v>
      </c>
      <c r="H55" s="78">
        <v>18.47</v>
      </c>
      <c r="I55">
        <v>35.22</v>
      </c>
      <c r="J55">
        <v>149.27000000000001</v>
      </c>
      <c r="K55">
        <v>48.25</v>
      </c>
      <c r="L55">
        <v>7.76</v>
      </c>
      <c r="M55">
        <v>23.47</v>
      </c>
      <c r="N55" s="135">
        <v>24.15</v>
      </c>
      <c r="O55" s="135">
        <v>24.15</v>
      </c>
      <c r="P55" s="135">
        <v>24.15</v>
      </c>
      <c r="Q55">
        <v>6.91</v>
      </c>
      <c r="R55">
        <v>134.30000000000001</v>
      </c>
      <c r="S55">
        <v>0</v>
      </c>
      <c r="T55">
        <v>34.08</v>
      </c>
      <c r="U55">
        <v>11.36</v>
      </c>
      <c r="V55">
        <v>11.36</v>
      </c>
      <c r="W55">
        <v>240.3</v>
      </c>
      <c r="X55">
        <v>48.06</v>
      </c>
      <c r="Y55">
        <v>90.23</v>
      </c>
      <c r="Z55">
        <v>47.55</v>
      </c>
      <c r="AA55">
        <v>84</v>
      </c>
      <c r="AB55">
        <v>42</v>
      </c>
      <c r="AC55">
        <v>5.83</v>
      </c>
      <c r="AD55">
        <v>23.58</v>
      </c>
      <c r="AE55">
        <v>23.58</v>
      </c>
    </row>
    <row r="56" spans="1:31">
      <c r="A56" t="s">
        <v>98</v>
      </c>
      <c r="B56" s="75">
        <v>129.31</v>
      </c>
      <c r="C56" s="75">
        <v>28.68</v>
      </c>
      <c r="D56" s="135">
        <f t="shared" si="0"/>
        <v>72.449999999999989</v>
      </c>
      <c r="E56" s="75"/>
      <c r="F56" s="78">
        <v>17.78</v>
      </c>
      <c r="G56" s="78">
        <v>17.78</v>
      </c>
      <c r="H56" s="78">
        <v>18.22</v>
      </c>
      <c r="I56">
        <v>35.22</v>
      </c>
      <c r="J56">
        <v>149.27000000000001</v>
      </c>
      <c r="K56">
        <v>48.25</v>
      </c>
      <c r="L56">
        <v>7.76</v>
      </c>
      <c r="M56">
        <v>42.92</v>
      </c>
      <c r="N56" s="135">
        <v>24.15</v>
      </c>
      <c r="O56" s="135">
        <v>24.15</v>
      </c>
      <c r="P56" s="135">
        <v>24.15</v>
      </c>
      <c r="Q56">
        <v>6.91</v>
      </c>
      <c r="R56">
        <v>129.57</v>
      </c>
      <c r="S56">
        <v>0</v>
      </c>
      <c r="T56">
        <v>33.81</v>
      </c>
      <c r="U56">
        <v>11.27</v>
      </c>
      <c r="V56">
        <v>11.26</v>
      </c>
      <c r="W56">
        <v>240.3</v>
      </c>
      <c r="X56">
        <v>48.06</v>
      </c>
      <c r="Y56">
        <v>89.61</v>
      </c>
      <c r="Z56">
        <v>46.04</v>
      </c>
      <c r="AA56">
        <v>84</v>
      </c>
      <c r="AB56">
        <v>42</v>
      </c>
      <c r="AC56">
        <v>6.52</v>
      </c>
      <c r="AD56">
        <v>24.29</v>
      </c>
      <c r="AE56">
        <v>24.29</v>
      </c>
    </row>
    <row r="57" spans="1:31">
      <c r="A57" t="s">
        <v>99</v>
      </c>
      <c r="B57" s="75">
        <v>129.31</v>
      </c>
      <c r="C57" s="75">
        <v>28.68</v>
      </c>
      <c r="D57" s="135">
        <f t="shared" si="0"/>
        <v>72.449999999999989</v>
      </c>
      <c r="E57" s="75"/>
      <c r="F57" s="78">
        <v>17.46</v>
      </c>
      <c r="G57" s="78">
        <v>17.46</v>
      </c>
      <c r="H57" s="78">
        <v>17.89</v>
      </c>
      <c r="I57">
        <v>35.22</v>
      </c>
      <c r="J57">
        <v>149.27000000000001</v>
      </c>
      <c r="K57">
        <v>48.25</v>
      </c>
      <c r="L57">
        <v>8</v>
      </c>
      <c r="M57">
        <v>43.34</v>
      </c>
      <c r="N57" s="135">
        <v>24.15</v>
      </c>
      <c r="O57" s="135">
        <v>24.15</v>
      </c>
      <c r="P57" s="135">
        <v>24.15</v>
      </c>
      <c r="Q57">
        <v>6.91</v>
      </c>
      <c r="R57">
        <v>126.9</v>
      </c>
      <c r="S57">
        <v>0</v>
      </c>
      <c r="T57">
        <v>34.880000000000003</v>
      </c>
      <c r="U57">
        <v>11.62</v>
      </c>
      <c r="V57">
        <v>11.63</v>
      </c>
      <c r="W57">
        <v>240.3</v>
      </c>
      <c r="X57">
        <v>48.06</v>
      </c>
      <c r="Y57">
        <v>89.05</v>
      </c>
      <c r="Z57">
        <v>46.44</v>
      </c>
      <c r="AA57">
        <v>84.67</v>
      </c>
      <c r="AB57">
        <v>42.33</v>
      </c>
      <c r="AC57">
        <v>6.39</v>
      </c>
      <c r="AD57">
        <v>25.09</v>
      </c>
      <c r="AE57">
        <v>25.09</v>
      </c>
    </row>
    <row r="58" spans="1:31">
      <c r="A58" t="s">
        <v>100</v>
      </c>
      <c r="B58" s="75">
        <v>129.31</v>
      </c>
      <c r="C58" s="75">
        <v>28.68</v>
      </c>
      <c r="D58" s="135">
        <f t="shared" si="0"/>
        <v>72.449999999999989</v>
      </c>
      <c r="E58" s="75"/>
      <c r="F58" s="78">
        <v>17.05</v>
      </c>
      <c r="G58" s="78">
        <v>17.05</v>
      </c>
      <c r="H58" s="78">
        <v>17.47</v>
      </c>
      <c r="I58">
        <v>35.22</v>
      </c>
      <c r="J58">
        <v>149.27000000000001</v>
      </c>
      <c r="K58">
        <v>48.25</v>
      </c>
      <c r="L58">
        <v>8</v>
      </c>
      <c r="M58">
        <v>43.72</v>
      </c>
      <c r="N58" s="135">
        <v>24.15</v>
      </c>
      <c r="O58" s="135">
        <v>24.15</v>
      </c>
      <c r="P58" s="135">
        <v>24.15</v>
      </c>
      <c r="Q58">
        <v>6.91</v>
      </c>
      <c r="R58">
        <v>122.19</v>
      </c>
      <c r="S58">
        <v>0</v>
      </c>
      <c r="T58">
        <v>28.03</v>
      </c>
      <c r="U58">
        <v>9.34</v>
      </c>
      <c r="V58">
        <v>9.35</v>
      </c>
      <c r="W58">
        <v>240.3</v>
      </c>
      <c r="X58">
        <v>48.06</v>
      </c>
      <c r="Y58">
        <v>88.66</v>
      </c>
      <c r="Z58">
        <v>46.18</v>
      </c>
      <c r="AA58">
        <v>84.67</v>
      </c>
      <c r="AB58">
        <v>42.33</v>
      </c>
      <c r="AC58">
        <v>6.61</v>
      </c>
      <c r="AD58">
        <v>21.38</v>
      </c>
      <c r="AE58">
        <v>21.38</v>
      </c>
    </row>
    <row r="59" spans="1:31">
      <c r="A59" t="s">
        <v>101</v>
      </c>
      <c r="B59" s="75">
        <v>129.31</v>
      </c>
      <c r="C59" s="75">
        <v>28.68</v>
      </c>
      <c r="D59" s="135">
        <f t="shared" si="0"/>
        <v>72.449999999999989</v>
      </c>
      <c r="E59" s="75"/>
      <c r="F59" s="78">
        <v>16.579999999999998</v>
      </c>
      <c r="G59" s="78">
        <v>16.579999999999998</v>
      </c>
      <c r="H59" s="78">
        <v>17.010000000000002</v>
      </c>
      <c r="I59">
        <v>35.22</v>
      </c>
      <c r="J59">
        <v>149.27000000000001</v>
      </c>
      <c r="K59">
        <v>48.25</v>
      </c>
      <c r="L59">
        <v>8</v>
      </c>
      <c r="M59">
        <v>44.08</v>
      </c>
      <c r="N59" s="135">
        <v>24.15</v>
      </c>
      <c r="O59" s="135">
        <v>24.15</v>
      </c>
      <c r="P59" s="135">
        <v>24.15</v>
      </c>
      <c r="Q59">
        <v>7.3</v>
      </c>
      <c r="R59">
        <v>116.91</v>
      </c>
      <c r="S59">
        <v>0</v>
      </c>
      <c r="T59">
        <v>29.07</v>
      </c>
      <c r="U59">
        <v>9.69</v>
      </c>
      <c r="V59">
        <v>9.68</v>
      </c>
      <c r="W59">
        <v>238.08</v>
      </c>
      <c r="X59">
        <v>47.61</v>
      </c>
      <c r="Y59">
        <v>85.19</v>
      </c>
      <c r="Z59">
        <v>45.3</v>
      </c>
      <c r="AA59">
        <v>84</v>
      </c>
      <c r="AB59">
        <v>42</v>
      </c>
      <c r="AC59">
        <v>5.34</v>
      </c>
      <c r="AD59">
        <v>21.7</v>
      </c>
      <c r="AE59">
        <v>21.7</v>
      </c>
    </row>
    <row r="60" spans="1:31">
      <c r="A60" t="s">
        <v>102</v>
      </c>
      <c r="B60" s="75">
        <v>129.31</v>
      </c>
      <c r="C60" s="75">
        <v>28.68</v>
      </c>
      <c r="D60" s="135">
        <f t="shared" si="0"/>
        <v>72.449999999999989</v>
      </c>
      <c r="E60" s="75"/>
      <c r="F60" s="78">
        <v>16.09</v>
      </c>
      <c r="G60" s="78">
        <v>16.09</v>
      </c>
      <c r="H60" s="78">
        <v>16.5</v>
      </c>
      <c r="I60">
        <v>35.22</v>
      </c>
      <c r="J60">
        <v>149.27000000000001</v>
      </c>
      <c r="K60">
        <v>48.25</v>
      </c>
      <c r="L60">
        <v>8</v>
      </c>
      <c r="M60">
        <v>44.24</v>
      </c>
      <c r="N60" s="135">
        <v>24.15</v>
      </c>
      <c r="O60" s="135">
        <v>24.15</v>
      </c>
      <c r="P60" s="135">
        <v>24.15</v>
      </c>
      <c r="Q60">
        <v>7.3</v>
      </c>
      <c r="R60">
        <v>110.8</v>
      </c>
      <c r="S60">
        <v>0</v>
      </c>
      <c r="T60">
        <v>30</v>
      </c>
      <c r="U60">
        <v>10</v>
      </c>
      <c r="V60">
        <v>10</v>
      </c>
      <c r="W60">
        <v>233.66</v>
      </c>
      <c r="X60">
        <v>46.73</v>
      </c>
      <c r="Y60">
        <v>84.38</v>
      </c>
      <c r="Z60">
        <v>45.5</v>
      </c>
      <c r="AA60">
        <v>83.34</v>
      </c>
      <c r="AB60">
        <v>41.66</v>
      </c>
      <c r="AC60">
        <v>5.64</v>
      </c>
      <c r="AD60">
        <v>22</v>
      </c>
      <c r="AE60">
        <v>22</v>
      </c>
    </row>
    <row r="61" spans="1:31">
      <c r="A61" t="s">
        <v>103</v>
      </c>
      <c r="B61" s="75">
        <v>129.31</v>
      </c>
      <c r="C61" s="75">
        <v>28.68</v>
      </c>
      <c r="D61" s="135">
        <f t="shared" si="0"/>
        <v>72.449999999999989</v>
      </c>
      <c r="E61" s="75"/>
      <c r="F61" s="78">
        <v>15.51</v>
      </c>
      <c r="G61" s="78">
        <v>15.51</v>
      </c>
      <c r="H61" s="78">
        <v>15.89</v>
      </c>
      <c r="I61">
        <v>35.22</v>
      </c>
      <c r="J61">
        <v>149.27000000000001</v>
      </c>
      <c r="K61">
        <v>48.25</v>
      </c>
      <c r="L61">
        <v>8.23</v>
      </c>
      <c r="M61">
        <v>44.47</v>
      </c>
      <c r="N61" s="135">
        <v>24.15</v>
      </c>
      <c r="O61" s="135">
        <v>24.15</v>
      </c>
      <c r="P61" s="135">
        <v>24.15</v>
      </c>
      <c r="Q61">
        <v>7.3</v>
      </c>
      <c r="R61">
        <v>105.13</v>
      </c>
      <c r="S61">
        <v>0</v>
      </c>
      <c r="T61">
        <v>30.99</v>
      </c>
      <c r="U61">
        <v>10.33</v>
      </c>
      <c r="V61">
        <v>10.33</v>
      </c>
      <c r="W61">
        <v>226.22</v>
      </c>
      <c r="X61">
        <v>45.24</v>
      </c>
      <c r="Y61">
        <v>83.12</v>
      </c>
      <c r="Z61">
        <v>43.29</v>
      </c>
      <c r="AA61">
        <v>79.34</v>
      </c>
      <c r="AB61">
        <v>39.659999999999997</v>
      </c>
      <c r="AC61">
        <v>6.01</v>
      </c>
      <c r="AD61">
        <v>22.26</v>
      </c>
      <c r="AE61">
        <v>22.26</v>
      </c>
    </row>
    <row r="62" spans="1:31">
      <c r="A62" t="s">
        <v>104</v>
      </c>
      <c r="B62" s="75">
        <v>129.31</v>
      </c>
      <c r="C62" s="75">
        <v>28.68</v>
      </c>
      <c r="D62" s="135">
        <f t="shared" si="0"/>
        <v>72.449999999999989</v>
      </c>
      <c r="E62" s="75"/>
      <c r="F62" s="78">
        <v>14.75</v>
      </c>
      <c r="G62" s="78">
        <v>14.75</v>
      </c>
      <c r="H62" s="78">
        <v>15.11</v>
      </c>
      <c r="I62">
        <v>35.22</v>
      </c>
      <c r="J62">
        <v>149.27000000000001</v>
      </c>
      <c r="K62">
        <v>48.25</v>
      </c>
      <c r="L62">
        <v>8.23</v>
      </c>
      <c r="M62">
        <v>44.65</v>
      </c>
      <c r="N62" s="135">
        <v>24.15</v>
      </c>
      <c r="O62" s="135">
        <v>24.15</v>
      </c>
      <c r="P62" s="135">
        <v>24.15</v>
      </c>
      <c r="Q62">
        <v>7.3</v>
      </c>
      <c r="R62">
        <v>99.02</v>
      </c>
      <c r="S62">
        <v>0</v>
      </c>
      <c r="T62">
        <v>30.84</v>
      </c>
      <c r="U62">
        <v>10.28</v>
      </c>
      <c r="V62">
        <v>10.28</v>
      </c>
      <c r="W62">
        <v>217.27</v>
      </c>
      <c r="X62">
        <v>43.45</v>
      </c>
      <c r="Y62">
        <v>80.62</v>
      </c>
      <c r="Z62">
        <v>42.06</v>
      </c>
      <c r="AA62">
        <v>71.34</v>
      </c>
      <c r="AB62">
        <v>35.659999999999997</v>
      </c>
      <c r="AC62">
        <v>5.81</v>
      </c>
      <c r="AD62">
        <v>22.49</v>
      </c>
      <c r="AE62">
        <v>22.49</v>
      </c>
    </row>
    <row r="63" spans="1:31">
      <c r="A63" t="s">
        <v>105</v>
      </c>
      <c r="B63" s="75">
        <v>129.31</v>
      </c>
      <c r="C63" s="75">
        <v>28.68</v>
      </c>
      <c r="D63" s="135">
        <f t="shared" si="0"/>
        <v>72.449999999999989</v>
      </c>
      <c r="E63" s="75"/>
      <c r="F63" s="78">
        <v>14.01</v>
      </c>
      <c r="G63" s="78">
        <v>14.01</v>
      </c>
      <c r="H63" s="78">
        <v>14.35</v>
      </c>
      <c r="I63">
        <v>35.22</v>
      </c>
      <c r="J63">
        <v>149.27000000000001</v>
      </c>
      <c r="K63">
        <v>48.25</v>
      </c>
      <c r="L63">
        <v>8.23</v>
      </c>
      <c r="M63">
        <v>44.49</v>
      </c>
      <c r="N63" s="135">
        <v>24.15</v>
      </c>
      <c r="O63" s="135">
        <v>24.15</v>
      </c>
      <c r="P63" s="135">
        <v>24.15</v>
      </c>
      <c r="Q63">
        <v>6.91</v>
      </c>
      <c r="R63">
        <v>81.23</v>
      </c>
      <c r="S63">
        <v>0</v>
      </c>
      <c r="T63">
        <v>31.25</v>
      </c>
      <c r="U63">
        <v>10.42</v>
      </c>
      <c r="V63">
        <v>10.41</v>
      </c>
      <c r="W63">
        <v>206.25</v>
      </c>
      <c r="X63">
        <v>41.25</v>
      </c>
      <c r="Y63">
        <v>75.45</v>
      </c>
      <c r="Z63">
        <v>40.119999999999997</v>
      </c>
      <c r="AA63">
        <v>68.67</v>
      </c>
      <c r="AB63">
        <v>34.33</v>
      </c>
      <c r="AC63">
        <v>6.23</v>
      </c>
      <c r="AD63">
        <v>23.72</v>
      </c>
      <c r="AE63">
        <v>23.72</v>
      </c>
    </row>
    <row r="64" spans="1:31">
      <c r="A64" t="s">
        <v>106</v>
      </c>
      <c r="B64" s="75">
        <v>129.31</v>
      </c>
      <c r="C64" s="75">
        <v>28.68</v>
      </c>
      <c r="D64" s="135">
        <f t="shared" si="0"/>
        <v>72.449999999999989</v>
      </c>
      <c r="E64" s="75"/>
      <c r="F64" s="78">
        <v>13.14</v>
      </c>
      <c r="G64" s="78">
        <v>13.14</v>
      </c>
      <c r="H64" s="78">
        <v>13.47</v>
      </c>
      <c r="I64">
        <v>35.22</v>
      </c>
      <c r="J64">
        <v>149.27000000000001</v>
      </c>
      <c r="K64">
        <v>48.25</v>
      </c>
      <c r="L64">
        <v>8.23</v>
      </c>
      <c r="M64">
        <v>44.56</v>
      </c>
      <c r="N64" s="135">
        <v>24.15</v>
      </c>
      <c r="O64" s="135">
        <v>24.15</v>
      </c>
      <c r="P64" s="135">
        <v>24.15</v>
      </c>
      <c r="Q64">
        <v>6.91</v>
      </c>
      <c r="R64">
        <v>73.86</v>
      </c>
      <c r="S64">
        <v>0</v>
      </c>
      <c r="T64">
        <v>28.79</v>
      </c>
      <c r="U64">
        <v>9.6</v>
      </c>
      <c r="V64">
        <v>9.59</v>
      </c>
      <c r="W64">
        <v>193.66</v>
      </c>
      <c r="X64">
        <v>38.729999999999997</v>
      </c>
      <c r="Y64">
        <v>68.97</v>
      </c>
      <c r="Z64">
        <v>37.380000000000003</v>
      </c>
      <c r="AA64">
        <v>66.67</v>
      </c>
      <c r="AB64">
        <v>33.33</v>
      </c>
      <c r="AC64">
        <v>6.09</v>
      </c>
      <c r="AD64">
        <v>19.09</v>
      </c>
      <c r="AE64">
        <v>19.09</v>
      </c>
    </row>
    <row r="65" spans="1:31">
      <c r="A65" t="s">
        <v>107</v>
      </c>
      <c r="B65" s="75">
        <v>129.31</v>
      </c>
      <c r="C65" s="75">
        <v>28.68</v>
      </c>
      <c r="D65" s="135">
        <f t="shared" si="0"/>
        <v>72.449999999999989</v>
      </c>
      <c r="E65" s="75"/>
      <c r="F65" s="78">
        <v>12.16</v>
      </c>
      <c r="G65" s="78">
        <v>12.16</v>
      </c>
      <c r="H65" s="78">
        <v>12.46</v>
      </c>
      <c r="I65">
        <v>35.22</v>
      </c>
      <c r="J65">
        <v>149.27000000000001</v>
      </c>
      <c r="K65">
        <v>48.25</v>
      </c>
      <c r="L65">
        <v>8.23</v>
      </c>
      <c r="M65">
        <v>44.74</v>
      </c>
      <c r="N65" s="135">
        <v>24.15</v>
      </c>
      <c r="O65" s="135">
        <v>24.15</v>
      </c>
      <c r="P65" s="135">
        <v>24.15</v>
      </c>
      <c r="Q65">
        <v>6.91</v>
      </c>
      <c r="R65">
        <v>66.37</v>
      </c>
      <c r="S65">
        <v>0</v>
      </c>
      <c r="T65">
        <v>29.56</v>
      </c>
      <c r="U65">
        <v>9.85</v>
      </c>
      <c r="V65">
        <v>9.85</v>
      </c>
      <c r="W65">
        <v>179.7</v>
      </c>
      <c r="X65">
        <v>35.94</v>
      </c>
      <c r="Y65">
        <v>65</v>
      </c>
      <c r="Z65">
        <v>34.46</v>
      </c>
      <c r="AA65">
        <v>62</v>
      </c>
      <c r="AB65">
        <v>31</v>
      </c>
      <c r="AC65">
        <v>6.17</v>
      </c>
      <c r="AD65">
        <v>19.8</v>
      </c>
      <c r="AE65">
        <v>19.8</v>
      </c>
    </row>
    <row r="66" spans="1:31">
      <c r="A66" t="s">
        <v>108</v>
      </c>
      <c r="B66" s="75">
        <v>151.65</v>
      </c>
      <c r="C66" s="75">
        <v>28.68</v>
      </c>
      <c r="D66" s="135">
        <f t="shared" si="0"/>
        <v>72.449999999999989</v>
      </c>
      <c r="E66" s="75"/>
      <c r="F66" s="78">
        <v>11.02</v>
      </c>
      <c r="G66" s="78">
        <v>11.02</v>
      </c>
      <c r="H66" s="78">
        <v>11.29</v>
      </c>
      <c r="I66">
        <v>35.22</v>
      </c>
      <c r="J66">
        <v>193</v>
      </c>
      <c r="K66">
        <v>48.25</v>
      </c>
      <c r="L66">
        <v>8.23</v>
      </c>
      <c r="M66">
        <v>44.76</v>
      </c>
      <c r="N66" s="135">
        <v>24.15</v>
      </c>
      <c r="O66" s="135">
        <v>24.15</v>
      </c>
      <c r="P66" s="135">
        <v>24.15</v>
      </c>
      <c r="Q66">
        <v>6.91</v>
      </c>
      <c r="R66">
        <v>58.67</v>
      </c>
      <c r="S66">
        <v>0</v>
      </c>
      <c r="T66">
        <v>30.21</v>
      </c>
      <c r="U66">
        <v>10.07</v>
      </c>
      <c r="V66">
        <v>10.07</v>
      </c>
      <c r="W66">
        <v>164.37</v>
      </c>
      <c r="X66">
        <v>32.869999999999997</v>
      </c>
      <c r="Y66">
        <v>60.58</v>
      </c>
      <c r="Z66">
        <v>31.46</v>
      </c>
      <c r="AA66">
        <v>58.67</v>
      </c>
      <c r="AB66">
        <v>29.33</v>
      </c>
      <c r="AC66">
        <v>6.29</v>
      </c>
      <c r="AD66">
        <v>20.62</v>
      </c>
      <c r="AE66">
        <v>20.62</v>
      </c>
    </row>
    <row r="67" spans="1:31">
      <c r="A67" t="s">
        <v>109</v>
      </c>
      <c r="B67" s="75">
        <v>178.94</v>
      </c>
      <c r="C67" s="75">
        <v>28.68</v>
      </c>
      <c r="D67" s="135">
        <f t="shared" si="0"/>
        <v>72.449999999999989</v>
      </c>
      <c r="E67" s="75"/>
      <c r="F67" s="78">
        <v>9.82</v>
      </c>
      <c r="G67" s="78">
        <v>9.82</v>
      </c>
      <c r="H67" s="78">
        <v>10.07</v>
      </c>
      <c r="I67">
        <v>35.22</v>
      </c>
      <c r="J67">
        <v>231.6</v>
      </c>
      <c r="K67">
        <v>48.25</v>
      </c>
      <c r="L67">
        <v>8.4</v>
      </c>
      <c r="M67">
        <v>44.7</v>
      </c>
      <c r="N67" s="135">
        <v>24.15</v>
      </c>
      <c r="O67" s="135">
        <v>24.15</v>
      </c>
      <c r="P67" s="135">
        <v>24.15</v>
      </c>
      <c r="Q67">
        <v>6.91</v>
      </c>
      <c r="R67">
        <v>50.84</v>
      </c>
      <c r="S67">
        <v>0</v>
      </c>
      <c r="T67">
        <v>30.75</v>
      </c>
      <c r="U67">
        <v>10.25</v>
      </c>
      <c r="V67">
        <v>10.26</v>
      </c>
      <c r="W67">
        <v>147.43</v>
      </c>
      <c r="X67">
        <v>29.49</v>
      </c>
      <c r="Y67">
        <v>56.51</v>
      </c>
      <c r="Z67">
        <v>28.07</v>
      </c>
      <c r="AA67">
        <v>44.67</v>
      </c>
      <c r="AB67">
        <v>22.33</v>
      </c>
      <c r="AC67">
        <v>6.31</v>
      </c>
      <c r="AD67">
        <v>21.09</v>
      </c>
      <c r="AE67">
        <v>21.09</v>
      </c>
    </row>
    <row r="68" spans="1:31">
      <c r="A68" t="s">
        <v>110</v>
      </c>
      <c r="B68" s="75">
        <v>178.94</v>
      </c>
      <c r="C68" s="75">
        <v>28.68</v>
      </c>
      <c r="D68" s="135">
        <f t="shared" ref="D68:D98" si="1">N68+O68+P68</f>
        <v>72.449999999999989</v>
      </c>
      <c r="E68" s="75"/>
      <c r="F68" s="78">
        <v>8.7200000000000006</v>
      </c>
      <c r="G68" s="78">
        <v>8.7200000000000006</v>
      </c>
      <c r="H68" s="78">
        <v>8.94</v>
      </c>
      <c r="I68">
        <v>35.22</v>
      </c>
      <c r="J68">
        <v>271.41000000000003</v>
      </c>
      <c r="K68">
        <v>48.25</v>
      </c>
      <c r="L68">
        <v>8.4</v>
      </c>
      <c r="M68">
        <v>44.75</v>
      </c>
      <c r="N68" s="135">
        <v>24.15</v>
      </c>
      <c r="O68" s="135">
        <v>24.15</v>
      </c>
      <c r="P68" s="135">
        <v>24.15</v>
      </c>
      <c r="Q68">
        <v>6.91</v>
      </c>
      <c r="R68">
        <v>42.98</v>
      </c>
      <c r="S68">
        <v>0</v>
      </c>
      <c r="T68">
        <v>31.19</v>
      </c>
      <c r="U68">
        <v>10.4</v>
      </c>
      <c r="V68">
        <v>10.39</v>
      </c>
      <c r="W68">
        <v>129.22999999999999</v>
      </c>
      <c r="X68">
        <v>25.85</v>
      </c>
      <c r="Y68">
        <v>52.76</v>
      </c>
      <c r="Z68">
        <v>24.38</v>
      </c>
      <c r="AA68">
        <v>41.34</v>
      </c>
      <c r="AB68">
        <v>20.66</v>
      </c>
      <c r="AC68">
        <v>6.31</v>
      </c>
      <c r="AD68">
        <v>21.55</v>
      </c>
      <c r="AE68">
        <v>21.55</v>
      </c>
    </row>
    <row r="69" spans="1:31">
      <c r="A69" t="s">
        <v>111</v>
      </c>
      <c r="B69" s="75">
        <v>178.94</v>
      </c>
      <c r="C69" s="75">
        <v>28.71</v>
      </c>
      <c r="D69" s="135">
        <f t="shared" si="1"/>
        <v>72.449999999999989</v>
      </c>
      <c r="E69" s="75"/>
      <c r="F69" s="78">
        <v>7.52</v>
      </c>
      <c r="G69" s="78">
        <v>7.52</v>
      </c>
      <c r="H69" s="78">
        <v>7.71</v>
      </c>
      <c r="I69">
        <v>35.22</v>
      </c>
      <c r="J69">
        <v>271.41000000000003</v>
      </c>
      <c r="K69">
        <v>48.17</v>
      </c>
      <c r="L69">
        <v>7.76</v>
      </c>
      <c r="M69">
        <v>44.7</v>
      </c>
      <c r="N69" s="135">
        <v>24.15</v>
      </c>
      <c r="O69" s="135">
        <v>24.15</v>
      </c>
      <c r="P69" s="135">
        <v>24.15</v>
      </c>
      <c r="Q69">
        <v>6.91</v>
      </c>
      <c r="R69">
        <v>34.4</v>
      </c>
      <c r="S69">
        <v>0</v>
      </c>
      <c r="T69">
        <v>31.73</v>
      </c>
      <c r="U69">
        <v>10.57</v>
      </c>
      <c r="V69">
        <v>10.58</v>
      </c>
      <c r="W69">
        <v>110.18</v>
      </c>
      <c r="X69">
        <v>22.04</v>
      </c>
      <c r="Y69">
        <v>47.1</v>
      </c>
      <c r="Z69">
        <v>20.7</v>
      </c>
      <c r="AA69">
        <v>37.340000000000003</v>
      </c>
      <c r="AB69">
        <v>18.66</v>
      </c>
      <c r="AC69">
        <v>6.35</v>
      </c>
      <c r="AD69">
        <v>22.03</v>
      </c>
      <c r="AE69">
        <v>22.03</v>
      </c>
    </row>
    <row r="70" spans="1:31">
      <c r="A70" t="s">
        <v>112</v>
      </c>
      <c r="B70" s="75">
        <v>178.94</v>
      </c>
      <c r="C70" s="75">
        <v>28.71</v>
      </c>
      <c r="D70" s="135">
        <f t="shared" si="1"/>
        <v>72.449999999999989</v>
      </c>
      <c r="E70" s="75"/>
      <c r="F70" s="78">
        <v>6.26</v>
      </c>
      <c r="G70" s="78">
        <v>6.26</v>
      </c>
      <c r="H70" s="78">
        <v>6.42</v>
      </c>
      <c r="I70">
        <v>35.22</v>
      </c>
      <c r="J70">
        <v>271.41000000000003</v>
      </c>
      <c r="K70">
        <v>48.17</v>
      </c>
      <c r="L70">
        <v>7.76</v>
      </c>
      <c r="M70">
        <v>44.64</v>
      </c>
      <c r="N70" s="135">
        <v>24.15</v>
      </c>
      <c r="O70" s="135">
        <v>24.15</v>
      </c>
      <c r="P70" s="135">
        <v>24.15</v>
      </c>
      <c r="Q70">
        <v>6.91</v>
      </c>
      <c r="R70">
        <v>27.27</v>
      </c>
      <c r="S70">
        <v>0</v>
      </c>
      <c r="T70">
        <v>32.15</v>
      </c>
      <c r="U70">
        <v>10.72</v>
      </c>
      <c r="V70">
        <v>10.71</v>
      </c>
      <c r="W70">
        <v>90.8</v>
      </c>
      <c r="X70">
        <v>18.16</v>
      </c>
      <c r="Y70">
        <v>40.770000000000003</v>
      </c>
      <c r="Z70">
        <v>17.100000000000001</v>
      </c>
      <c r="AA70">
        <v>32.67</v>
      </c>
      <c r="AB70">
        <v>16.329999999999998</v>
      </c>
      <c r="AC70">
        <v>6.36</v>
      </c>
      <c r="AD70">
        <v>22.51</v>
      </c>
      <c r="AE70">
        <v>22.51</v>
      </c>
    </row>
    <row r="71" spans="1:31">
      <c r="A71" t="s">
        <v>113</v>
      </c>
      <c r="B71" s="75">
        <v>178.94</v>
      </c>
      <c r="C71" s="75">
        <v>28.71</v>
      </c>
      <c r="D71" s="135">
        <f t="shared" si="1"/>
        <v>72.45</v>
      </c>
      <c r="E71" s="75"/>
      <c r="F71" s="78">
        <v>5.04</v>
      </c>
      <c r="G71" s="78">
        <v>5.04</v>
      </c>
      <c r="H71" s="78">
        <v>5.17</v>
      </c>
      <c r="I71">
        <v>35.22</v>
      </c>
      <c r="J71">
        <v>271.41000000000003</v>
      </c>
      <c r="K71">
        <v>48.17</v>
      </c>
      <c r="L71">
        <v>7.76</v>
      </c>
      <c r="M71">
        <v>44.78</v>
      </c>
      <c r="N71" s="135">
        <v>26.09</v>
      </c>
      <c r="O71" s="135">
        <v>20.27</v>
      </c>
      <c r="P71" s="135">
        <v>26.09</v>
      </c>
      <c r="Q71">
        <v>6.91</v>
      </c>
      <c r="R71">
        <v>20.21</v>
      </c>
      <c r="S71">
        <v>0</v>
      </c>
      <c r="T71">
        <v>32.54</v>
      </c>
      <c r="U71">
        <v>10.85</v>
      </c>
      <c r="V71">
        <v>10.84</v>
      </c>
      <c r="W71">
        <v>71.59</v>
      </c>
      <c r="X71">
        <v>14.32</v>
      </c>
      <c r="Y71">
        <v>34.19</v>
      </c>
      <c r="Z71">
        <v>13.67</v>
      </c>
      <c r="AA71">
        <v>26.67</v>
      </c>
      <c r="AB71">
        <v>13.33</v>
      </c>
      <c r="AC71">
        <v>5.29</v>
      </c>
      <c r="AD71">
        <v>19.010000000000002</v>
      </c>
      <c r="AE71">
        <v>19.010000000000002</v>
      </c>
    </row>
    <row r="72" spans="1:31">
      <c r="A72" t="s">
        <v>114</v>
      </c>
      <c r="B72" s="75">
        <v>178.94</v>
      </c>
      <c r="C72" s="75">
        <v>28.71</v>
      </c>
      <c r="D72" s="135">
        <f t="shared" si="1"/>
        <v>65.45</v>
      </c>
      <c r="E72" s="75"/>
      <c r="F72" s="78">
        <v>3.73</v>
      </c>
      <c r="G72" s="78">
        <v>3.73</v>
      </c>
      <c r="H72" s="78">
        <v>3.83</v>
      </c>
      <c r="I72">
        <v>35.22</v>
      </c>
      <c r="J72">
        <v>271.41000000000003</v>
      </c>
      <c r="K72">
        <v>48.17</v>
      </c>
      <c r="L72">
        <v>7.76</v>
      </c>
      <c r="M72">
        <v>44.67</v>
      </c>
      <c r="N72" s="135">
        <v>25.35</v>
      </c>
      <c r="O72" s="135">
        <v>14.23</v>
      </c>
      <c r="P72" s="135">
        <v>25.87</v>
      </c>
      <c r="Q72">
        <v>6.91</v>
      </c>
      <c r="R72">
        <v>13.73</v>
      </c>
      <c r="S72">
        <v>0</v>
      </c>
      <c r="T72">
        <v>33.25</v>
      </c>
      <c r="U72">
        <v>11.08</v>
      </c>
      <c r="V72">
        <v>11.09</v>
      </c>
      <c r="W72">
        <v>53.19</v>
      </c>
      <c r="X72">
        <v>10.64</v>
      </c>
      <c r="Y72">
        <v>26.46</v>
      </c>
      <c r="Z72">
        <v>10.37</v>
      </c>
      <c r="AA72">
        <v>20</v>
      </c>
      <c r="AB72">
        <v>10</v>
      </c>
      <c r="AC72">
        <v>5.33</v>
      </c>
      <c r="AD72">
        <v>19.23</v>
      </c>
      <c r="AE72">
        <v>19.23</v>
      </c>
    </row>
    <row r="73" spans="1:31">
      <c r="A73" t="s">
        <v>115</v>
      </c>
      <c r="B73" s="75">
        <v>178.94</v>
      </c>
      <c r="C73" s="75">
        <v>28.71</v>
      </c>
      <c r="D73" s="135">
        <f t="shared" si="1"/>
        <v>40.380000000000003</v>
      </c>
      <c r="E73" s="75"/>
      <c r="F73" s="78">
        <v>2.57</v>
      </c>
      <c r="G73" s="78">
        <v>2.57</v>
      </c>
      <c r="H73" s="78">
        <v>2.64</v>
      </c>
      <c r="I73">
        <v>35.22</v>
      </c>
      <c r="J73">
        <v>271.41000000000003</v>
      </c>
      <c r="K73">
        <v>77.12</v>
      </c>
      <c r="L73">
        <v>7.76</v>
      </c>
      <c r="M73">
        <v>44.69</v>
      </c>
      <c r="N73" s="135">
        <v>15.84</v>
      </c>
      <c r="O73" s="135">
        <v>8.3699999999999992</v>
      </c>
      <c r="P73" s="135">
        <v>16.170000000000002</v>
      </c>
      <c r="Q73">
        <v>6.91</v>
      </c>
      <c r="R73">
        <v>7.49</v>
      </c>
      <c r="S73">
        <v>0</v>
      </c>
      <c r="T73">
        <v>32.65</v>
      </c>
      <c r="U73">
        <v>10.88</v>
      </c>
      <c r="V73">
        <v>10.88</v>
      </c>
      <c r="W73">
        <v>36.68</v>
      </c>
      <c r="X73">
        <v>7.33</v>
      </c>
      <c r="Y73">
        <v>19.329999999999998</v>
      </c>
      <c r="Z73">
        <v>7.12</v>
      </c>
      <c r="AA73">
        <v>14.67</v>
      </c>
      <c r="AB73">
        <v>7.33</v>
      </c>
      <c r="AC73">
        <v>5.28</v>
      </c>
      <c r="AD73">
        <v>19.420000000000002</v>
      </c>
      <c r="AE73">
        <v>19.420000000000002</v>
      </c>
    </row>
    <row r="74" spans="1:31">
      <c r="A74" t="s">
        <v>116</v>
      </c>
      <c r="B74" s="75">
        <v>178.94</v>
      </c>
      <c r="C74" s="75">
        <v>28.71</v>
      </c>
      <c r="D74" s="135">
        <f t="shared" si="1"/>
        <v>19.899999999999999</v>
      </c>
      <c r="E74" s="75"/>
      <c r="F74" s="78">
        <v>1.56</v>
      </c>
      <c r="G74" s="78">
        <v>1.56</v>
      </c>
      <c r="H74" s="78">
        <v>1.6</v>
      </c>
      <c r="I74">
        <v>35.22</v>
      </c>
      <c r="J74">
        <v>271.41000000000003</v>
      </c>
      <c r="K74">
        <v>96.51</v>
      </c>
      <c r="L74">
        <v>7.76</v>
      </c>
      <c r="M74">
        <v>44.7</v>
      </c>
      <c r="N74" s="135">
        <v>8.75</v>
      </c>
      <c r="O74" s="135">
        <v>2.2200000000000002</v>
      </c>
      <c r="P74" s="135">
        <v>8.93</v>
      </c>
      <c r="Q74">
        <v>6.91</v>
      </c>
      <c r="R74">
        <v>1.69</v>
      </c>
      <c r="S74">
        <v>0</v>
      </c>
      <c r="T74">
        <v>24.33</v>
      </c>
      <c r="U74">
        <v>8.11</v>
      </c>
      <c r="V74">
        <v>8.11</v>
      </c>
      <c r="W74">
        <v>22.89</v>
      </c>
      <c r="X74">
        <v>4.58</v>
      </c>
      <c r="Y74">
        <v>15</v>
      </c>
      <c r="Z74">
        <v>6.5</v>
      </c>
      <c r="AA74">
        <v>8.67</v>
      </c>
      <c r="AB74">
        <v>4.33</v>
      </c>
      <c r="AC74">
        <v>5.32</v>
      </c>
      <c r="AD74">
        <v>19.61</v>
      </c>
      <c r="AE74">
        <v>19.61</v>
      </c>
    </row>
    <row r="75" spans="1:31">
      <c r="A75" t="s">
        <v>117</v>
      </c>
      <c r="B75" s="75">
        <v>196.86</v>
      </c>
      <c r="C75" s="75">
        <v>48.93</v>
      </c>
      <c r="D75" s="135">
        <f t="shared" si="1"/>
        <v>0</v>
      </c>
      <c r="E75" s="75"/>
      <c r="F75" s="78">
        <v>0.79</v>
      </c>
      <c r="G75" s="78">
        <v>0.79</v>
      </c>
      <c r="H75" s="78">
        <v>0.81</v>
      </c>
      <c r="I75">
        <v>35.22</v>
      </c>
      <c r="J75">
        <v>271.41000000000003</v>
      </c>
      <c r="K75">
        <v>96.51</v>
      </c>
      <c r="L75">
        <v>7.76</v>
      </c>
      <c r="M75">
        <v>44.72</v>
      </c>
      <c r="N75" s="135">
        <v>0</v>
      </c>
      <c r="O75" s="135">
        <v>0</v>
      </c>
      <c r="P75" s="135">
        <v>0</v>
      </c>
      <c r="Q75">
        <v>6.76</v>
      </c>
      <c r="R75">
        <v>0</v>
      </c>
      <c r="S75">
        <v>5.34</v>
      </c>
      <c r="T75">
        <v>24.16</v>
      </c>
      <c r="U75">
        <v>8.0500000000000007</v>
      </c>
      <c r="V75">
        <v>8.06</v>
      </c>
      <c r="W75">
        <v>12.66</v>
      </c>
      <c r="X75">
        <v>2.5299999999999998</v>
      </c>
      <c r="Y75">
        <v>12</v>
      </c>
      <c r="Z75">
        <v>5.61</v>
      </c>
      <c r="AA75">
        <v>5.33</v>
      </c>
      <c r="AB75">
        <v>2.67</v>
      </c>
      <c r="AC75">
        <v>5.52</v>
      </c>
      <c r="AD75">
        <v>19.489999999999998</v>
      </c>
      <c r="AE75">
        <v>19.489999999999998</v>
      </c>
    </row>
    <row r="76" spans="1:31">
      <c r="A76" t="s">
        <v>118</v>
      </c>
      <c r="B76" s="75">
        <v>196.86</v>
      </c>
      <c r="C76" s="75">
        <v>48.93</v>
      </c>
      <c r="D76" s="135">
        <f t="shared" si="1"/>
        <v>0</v>
      </c>
      <c r="E76" s="75"/>
      <c r="F76" s="78">
        <v>0.26</v>
      </c>
      <c r="G76" s="78">
        <v>0.26</v>
      </c>
      <c r="H76" s="78">
        <v>0.27</v>
      </c>
      <c r="I76">
        <v>35.22</v>
      </c>
      <c r="J76">
        <v>271.41000000000003</v>
      </c>
      <c r="K76">
        <v>96.51</v>
      </c>
      <c r="L76">
        <v>7.76</v>
      </c>
      <c r="M76">
        <v>44.73</v>
      </c>
      <c r="N76" s="135">
        <v>0</v>
      </c>
      <c r="O76" s="135">
        <v>0</v>
      </c>
      <c r="P76" s="135">
        <v>0</v>
      </c>
      <c r="Q76">
        <v>6.76</v>
      </c>
      <c r="R76">
        <v>0</v>
      </c>
      <c r="S76">
        <v>5.75</v>
      </c>
      <c r="T76">
        <v>23.97</v>
      </c>
      <c r="U76">
        <v>7.99</v>
      </c>
      <c r="V76">
        <v>7.98</v>
      </c>
      <c r="W76">
        <v>5.91</v>
      </c>
      <c r="X76">
        <v>1.18</v>
      </c>
      <c r="Y76">
        <v>9.67</v>
      </c>
      <c r="Z76">
        <v>2.5099999999999998</v>
      </c>
      <c r="AA76">
        <v>2</v>
      </c>
      <c r="AB76">
        <v>1</v>
      </c>
      <c r="AC76">
        <v>5.21</v>
      </c>
      <c r="AD76">
        <v>19.329999999999998</v>
      </c>
      <c r="AE76">
        <v>19.329999999999998</v>
      </c>
    </row>
    <row r="77" spans="1:31">
      <c r="A77" t="s">
        <v>119</v>
      </c>
      <c r="B77" s="75">
        <v>196.86</v>
      </c>
      <c r="C77" s="75">
        <v>63.28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35.22</v>
      </c>
      <c r="J77">
        <v>271.41000000000003</v>
      </c>
      <c r="K77">
        <v>96.51</v>
      </c>
      <c r="L77">
        <v>7.76</v>
      </c>
      <c r="M77">
        <v>44.73</v>
      </c>
      <c r="N77" s="135">
        <v>0</v>
      </c>
      <c r="O77" s="135">
        <v>0</v>
      </c>
      <c r="P77" s="135">
        <v>0</v>
      </c>
      <c r="Q77">
        <v>6.76</v>
      </c>
      <c r="R77">
        <v>0</v>
      </c>
      <c r="S77">
        <v>6.26</v>
      </c>
      <c r="T77">
        <v>23.51</v>
      </c>
      <c r="U77">
        <v>7.84</v>
      </c>
      <c r="V77">
        <v>7.83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5.19</v>
      </c>
      <c r="AD77">
        <v>14.51</v>
      </c>
      <c r="AE77">
        <v>14.51</v>
      </c>
    </row>
    <row r="78" spans="1:31">
      <c r="A78" t="s">
        <v>120</v>
      </c>
      <c r="B78" s="75">
        <v>196.86</v>
      </c>
      <c r="C78" s="75">
        <v>63.28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58.71</v>
      </c>
      <c r="J78">
        <v>271.41000000000003</v>
      </c>
      <c r="K78">
        <v>96.51</v>
      </c>
      <c r="L78">
        <v>7.76</v>
      </c>
      <c r="M78">
        <v>44.62</v>
      </c>
      <c r="N78" s="135">
        <v>0</v>
      </c>
      <c r="O78" s="135">
        <v>0</v>
      </c>
      <c r="P78" s="135">
        <v>0</v>
      </c>
      <c r="Q78">
        <v>6.76</v>
      </c>
      <c r="R78">
        <v>0</v>
      </c>
      <c r="S78">
        <v>6.26</v>
      </c>
      <c r="T78">
        <v>23.21</v>
      </c>
      <c r="U78">
        <v>7.74</v>
      </c>
      <c r="V78">
        <v>7.73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5.0599999999999996</v>
      </c>
      <c r="AD78">
        <v>14.86</v>
      </c>
      <c r="AE78">
        <v>14.86</v>
      </c>
    </row>
    <row r="79" spans="1:31">
      <c r="A79" t="s">
        <v>121</v>
      </c>
      <c r="B79" s="75">
        <v>196.86</v>
      </c>
      <c r="C79" s="75">
        <v>63.28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58.71</v>
      </c>
      <c r="J79">
        <v>271.41000000000003</v>
      </c>
      <c r="K79">
        <v>96.51</v>
      </c>
      <c r="L79">
        <v>7.45</v>
      </c>
      <c r="M79">
        <v>44.76</v>
      </c>
      <c r="N79" s="135">
        <v>0</v>
      </c>
      <c r="O79" s="135">
        <v>0</v>
      </c>
      <c r="P79" s="135">
        <v>0</v>
      </c>
      <c r="Q79">
        <v>6.76</v>
      </c>
      <c r="R79">
        <v>0</v>
      </c>
      <c r="S79">
        <v>6.13</v>
      </c>
      <c r="T79">
        <v>22.93</v>
      </c>
      <c r="U79">
        <v>7.64</v>
      </c>
      <c r="V79">
        <v>7.65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4.9800000000000004</v>
      </c>
      <c r="AD79">
        <v>14.87</v>
      </c>
      <c r="AE79">
        <v>14.87</v>
      </c>
    </row>
    <row r="80" spans="1:31">
      <c r="A80" t="s">
        <v>122</v>
      </c>
      <c r="B80" s="75">
        <v>196.86</v>
      </c>
      <c r="C80" s="75">
        <v>63.28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58.71</v>
      </c>
      <c r="J80">
        <v>271.41000000000003</v>
      </c>
      <c r="K80">
        <v>96.51</v>
      </c>
      <c r="L80">
        <v>7.45</v>
      </c>
      <c r="M80">
        <v>44.69</v>
      </c>
      <c r="N80" s="135">
        <v>0</v>
      </c>
      <c r="O80" s="135">
        <v>0</v>
      </c>
      <c r="P80" s="135">
        <v>0</v>
      </c>
      <c r="Q80">
        <v>6.76</v>
      </c>
      <c r="R80">
        <v>0</v>
      </c>
      <c r="S80">
        <v>6.13</v>
      </c>
      <c r="T80">
        <v>22.55</v>
      </c>
      <c r="U80">
        <v>7.51</v>
      </c>
      <c r="V80">
        <v>7.52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4.97</v>
      </c>
      <c r="AD80">
        <v>15.16</v>
      </c>
      <c r="AE80">
        <v>15.16</v>
      </c>
    </row>
    <row r="81" spans="1:31">
      <c r="A81" t="s">
        <v>123</v>
      </c>
      <c r="B81" s="75">
        <v>196.86</v>
      </c>
      <c r="C81" s="75">
        <v>63.28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58.71</v>
      </c>
      <c r="J81">
        <v>271.41000000000003</v>
      </c>
      <c r="K81">
        <v>96.51</v>
      </c>
      <c r="L81">
        <v>7.45</v>
      </c>
      <c r="M81">
        <v>44.78</v>
      </c>
      <c r="N81" s="135">
        <v>0</v>
      </c>
      <c r="O81" s="135">
        <v>0</v>
      </c>
      <c r="P81" s="135">
        <v>0</v>
      </c>
      <c r="Q81">
        <v>6.76</v>
      </c>
      <c r="R81">
        <v>0</v>
      </c>
      <c r="S81">
        <v>6.13</v>
      </c>
      <c r="T81">
        <v>22.33</v>
      </c>
      <c r="U81">
        <v>7.44</v>
      </c>
      <c r="V81">
        <v>7.44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4.9400000000000004</v>
      </c>
      <c r="AD81">
        <v>15.19</v>
      </c>
      <c r="AE81">
        <v>15.19</v>
      </c>
    </row>
    <row r="82" spans="1:31">
      <c r="A82" t="s">
        <v>124</v>
      </c>
      <c r="B82" s="75">
        <v>196.86</v>
      </c>
      <c r="C82" s="75">
        <v>63.28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58.71</v>
      </c>
      <c r="J82">
        <v>271.41000000000003</v>
      </c>
      <c r="K82">
        <v>96.51</v>
      </c>
      <c r="L82">
        <v>7.45</v>
      </c>
      <c r="M82">
        <v>44.72</v>
      </c>
      <c r="N82" s="135">
        <v>0</v>
      </c>
      <c r="O82" s="135">
        <v>0</v>
      </c>
      <c r="P82" s="135">
        <v>0</v>
      </c>
      <c r="Q82">
        <v>6.76</v>
      </c>
      <c r="R82">
        <v>0</v>
      </c>
      <c r="S82">
        <v>6.13</v>
      </c>
      <c r="T82">
        <v>33.71</v>
      </c>
      <c r="U82">
        <v>11.24</v>
      </c>
      <c r="V82">
        <v>11.22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6.57</v>
      </c>
      <c r="AD82">
        <v>21.08</v>
      </c>
      <c r="AE82">
        <v>21.08</v>
      </c>
    </row>
    <row r="83" spans="1:31">
      <c r="A83" t="s">
        <v>125</v>
      </c>
      <c r="B83" s="75">
        <v>196.86</v>
      </c>
      <c r="C83" s="75">
        <v>48.2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58.71</v>
      </c>
      <c r="J83">
        <v>271.41000000000003</v>
      </c>
      <c r="K83">
        <v>96.51</v>
      </c>
      <c r="L83">
        <v>7.76</v>
      </c>
      <c r="M83">
        <v>44.68</v>
      </c>
      <c r="N83" s="135">
        <v>0</v>
      </c>
      <c r="O83" s="135">
        <v>0</v>
      </c>
      <c r="P83" s="135">
        <v>0</v>
      </c>
      <c r="Q83">
        <v>6.52</v>
      </c>
      <c r="R83">
        <v>0</v>
      </c>
      <c r="S83">
        <v>6.03</v>
      </c>
      <c r="T83">
        <v>33.17</v>
      </c>
      <c r="U83">
        <v>11.06</v>
      </c>
      <c r="V83">
        <v>11.06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6.47</v>
      </c>
      <c r="AD83">
        <v>20.98</v>
      </c>
      <c r="AE83">
        <v>20.98</v>
      </c>
    </row>
    <row r="84" spans="1:31">
      <c r="A84" t="s">
        <v>126</v>
      </c>
      <c r="B84" s="75">
        <v>196.86</v>
      </c>
      <c r="C84" s="75">
        <v>48.2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58.71</v>
      </c>
      <c r="J84">
        <v>271.41000000000003</v>
      </c>
      <c r="K84">
        <v>96.51</v>
      </c>
      <c r="L84">
        <v>7.76</v>
      </c>
      <c r="M84">
        <v>44.64</v>
      </c>
      <c r="N84" s="135">
        <v>0</v>
      </c>
      <c r="O84" s="135">
        <v>0</v>
      </c>
      <c r="P84" s="135">
        <v>0</v>
      </c>
      <c r="Q84">
        <v>6.52</v>
      </c>
      <c r="R84">
        <v>0</v>
      </c>
      <c r="S84">
        <v>6.03</v>
      </c>
      <c r="T84">
        <v>32.9</v>
      </c>
      <c r="U84">
        <v>10.97</v>
      </c>
      <c r="V84">
        <v>10.96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6.38</v>
      </c>
      <c r="AD84">
        <v>20.83</v>
      </c>
      <c r="AE84">
        <v>20.83</v>
      </c>
    </row>
    <row r="85" spans="1:31">
      <c r="A85" t="s">
        <v>127</v>
      </c>
      <c r="B85" s="75">
        <v>196.86</v>
      </c>
      <c r="C85" s="75">
        <v>48.2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58.71</v>
      </c>
      <c r="J85">
        <v>271.41000000000003</v>
      </c>
      <c r="K85">
        <v>96.51</v>
      </c>
      <c r="L85">
        <v>7.76</v>
      </c>
      <c r="M85">
        <v>44.71</v>
      </c>
      <c r="N85" s="135">
        <v>0</v>
      </c>
      <c r="O85" s="135">
        <v>0</v>
      </c>
      <c r="P85" s="135">
        <v>0</v>
      </c>
      <c r="Q85">
        <v>6.52</v>
      </c>
      <c r="R85">
        <v>0</v>
      </c>
      <c r="S85">
        <v>6.03</v>
      </c>
      <c r="T85">
        <v>32.520000000000003</v>
      </c>
      <c r="U85">
        <v>10.84</v>
      </c>
      <c r="V85">
        <v>10.84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6.27</v>
      </c>
      <c r="AD85">
        <v>20.64</v>
      </c>
      <c r="AE85">
        <v>20.64</v>
      </c>
    </row>
    <row r="86" spans="1:31">
      <c r="A86" t="s">
        <v>128</v>
      </c>
      <c r="B86" s="75">
        <v>196.86</v>
      </c>
      <c r="C86" s="75">
        <v>48.2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58.71</v>
      </c>
      <c r="J86">
        <v>271.41000000000003</v>
      </c>
      <c r="K86">
        <v>96.51</v>
      </c>
      <c r="L86">
        <v>7.76</v>
      </c>
      <c r="M86">
        <v>44.71</v>
      </c>
      <c r="N86" s="135">
        <v>0</v>
      </c>
      <c r="O86" s="135">
        <v>0</v>
      </c>
      <c r="P86" s="135">
        <v>0</v>
      </c>
      <c r="Q86">
        <v>6.52</v>
      </c>
      <c r="R86">
        <v>0</v>
      </c>
      <c r="S86">
        <v>6.03</v>
      </c>
      <c r="T86">
        <v>32.08</v>
      </c>
      <c r="U86">
        <v>10.69</v>
      </c>
      <c r="V86">
        <v>10.71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6.13</v>
      </c>
      <c r="AD86">
        <v>20.38</v>
      </c>
      <c r="AE86">
        <v>20.38</v>
      </c>
    </row>
    <row r="87" spans="1:31">
      <c r="A87" t="s">
        <v>129</v>
      </c>
      <c r="B87" s="75">
        <v>196.86</v>
      </c>
      <c r="C87" s="75">
        <v>48.2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58.71</v>
      </c>
      <c r="J87">
        <v>271.41000000000003</v>
      </c>
      <c r="K87">
        <v>96.51</v>
      </c>
      <c r="L87">
        <v>7.76</v>
      </c>
      <c r="M87">
        <v>44.73</v>
      </c>
      <c r="N87" s="135">
        <v>0</v>
      </c>
      <c r="O87" s="135">
        <v>0</v>
      </c>
      <c r="P87" s="135">
        <v>0</v>
      </c>
      <c r="Q87">
        <v>6.52</v>
      </c>
      <c r="R87">
        <v>0</v>
      </c>
      <c r="S87">
        <v>5.9</v>
      </c>
      <c r="T87">
        <v>32.19</v>
      </c>
      <c r="U87">
        <v>10.73</v>
      </c>
      <c r="V87">
        <v>10.74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6.16</v>
      </c>
      <c r="AD87">
        <v>20.61</v>
      </c>
      <c r="AE87">
        <v>20.61</v>
      </c>
    </row>
    <row r="88" spans="1:31">
      <c r="A88" t="s">
        <v>130</v>
      </c>
      <c r="B88" s="75">
        <v>196.86</v>
      </c>
      <c r="C88" s="75">
        <v>48.2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</v>
      </c>
      <c r="J88">
        <v>271.41000000000003</v>
      </c>
      <c r="K88">
        <v>96.51</v>
      </c>
      <c r="L88">
        <v>7.76</v>
      </c>
      <c r="M88">
        <v>44.67</v>
      </c>
      <c r="N88" s="135">
        <v>0</v>
      </c>
      <c r="O88" s="135">
        <v>0</v>
      </c>
      <c r="P88" s="135">
        <v>0</v>
      </c>
      <c r="Q88">
        <v>6.52</v>
      </c>
      <c r="R88">
        <v>0</v>
      </c>
      <c r="S88">
        <v>5.9</v>
      </c>
      <c r="T88">
        <v>32.26</v>
      </c>
      <c r="U88">
        <v>10.75</v>
      </c>
      <c r="V88">
        <v>10.75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6.17</v>
      </c>
      <c r="AD88">
        <v>20.82</v>
      </c>
      <c r="AE88">
        <v>20.82</v>
      </c>
    </row>
    <row r="89" spans="1:31">
      <c r="A89" t="s">
        <v>131</v>
      </c>
      <c r="B89" s="75">
        <v>196.86</v>
      </c>
      <c r="C89" s="75">
        <v>48.2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</v>
      </c>
      <c r="J89">
        <v>271.41000000000003</v>
      </c>
      <c r="K89">
        <v>96.51</v>
      </c>
      <c r="L89">
        <v>7.76</v>
      </c>
      <c r="M89">
        <v>44.63</v>
      </c>
      <c r="N89" s="135">
        <v>0</v>
      </c>
      <c r="O89" s="135">
        <v>0</v>
      </c>
      <c r="P89" s="135">
        <v>0</v>
      </c>
      <c r="Q89">
        <v>6.52</v>
      </c>
      <c r="R89">
        <v>0</v>
      </c>
      <c r="S89">
        <v>5.9</v>
      </c>
      <c r="T89">
        <v>32.47</v>
      </c>
      <c r="U89">
        <v>10.82</v>
      </c>
      <c r="V89">
        <v>10.84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5.14</v>
      </c>
      <c r="AD89">
        <v>21.04</v>
      </c>
      <c r="AE89">
        <v>21.04</v>
      </c>
    </row>
    <row r="90" spans="1:31">
      <c r="A90" t="s">
        <v>132</v>
      </c>
      <c r="B90" s="75">
        <v>196.86</v>
      </c>
      <c r="C90" s="75">
        <v>48.2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</v>
      </c>
      <c r="J90">
        <v>271.41000000000003</v>
      </c>
      <c r="K90">
        <v>96.51</v>
      </c>
      <c r="L90">
        <v>7.76</v>
      </c>
      <c r="M90">
        <v>44.59</v>
      </c>
      <c r="N90" s="135">
        <v>0</v>
      </c>
      <c r="O90" s="135">
        <v>0</v>
      </c>
      <c r="P90" s="135">
        <v>0</v>
      </c>
      <c r="Q90">
        <v>6.52</v>
      </c>
      <c r="R90">
        <v>0</v>
      </c>
      <c r="S90">
        <v>5.9</v>
      </c>
      <c r="T90">
        <v>32.56</v>
      </c>
      <c r="U90">
        <v>10.85</v>
      </c>
      <c r="V90">
        <v>10.85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5.0999999999999996</v>
      </c>
      <c r="AD90">
        <v>21.26</v>
      </c>
      <c r="AE90">
        <v>21.26</v>
      </c>
    </row>
    <row r="91" spans="1:31">
      <c r="A91" t="s">
        <v>133</v>
      </c>
      <c r="B91" s="75">
        <v>196.86</v>
      </c>
      <c r="C91" s="75">
        <v>48.2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</v>
      </c>
      <c r="J91">
        <v>271.41000000000003</v>
      </c>
      <c r="K91">
        <v>96.51</v>
      </c>
      <c r="L91">
        <v>7.53</v>
      </c>
      <c r="M91">
        <v>44.6</v>
      </c>
      <c r="N91" s="135">
        <v>0</v>
      </c>
      <c r="O91" s="135">
        <v>0</v>
      </c>
      <c r="P91" s="135">
        <v>0</v>
      </c>
      <c r="Q91">
        <v>6.52</v>
      </c>
      <c r="R91">
        <v>0</v>
      </c>
      <c r="S91">
        <v>5.75</v>
      </c>
      <c r="T91">
        <v>32.85</v>
      </c>
      <c r="U91">
        <v>10.95</v>
      </c>
      <c r="V91">
        <v>10.96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5.16</v>
      </c>
      <c r="AD91">
        <v>21.88</v>
      </c>
      <c r="AE91">
        <v>21.88</v>
      </c>
    </row>
    <row r="92" spans="1:31">
      <c r="A92" t="s">
        <v>134</v>
      </c>
      <c r="B92" s="75">
        <v>196.86</v>
      </c>
      <c r="C92" s="75">
        <v>48.2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</v>
      </c>
      <c r="J92">
        <v>271.41000000000003</v>
      </c>
      <c r="K92">
        <v>96.51</v>
      </c>
      <c r="L92">
        <v>7.53</v>
      </c>
      <c r="M92">
        <v>44.7</v>
      </c>
      <c r="N92" s="135">
        <v>0</v>
      </c>
      <c r="O92" s="135">
        <v>0</v>
      </c>
      <c r="P92" s="135">
        <v>0</v>
      </c>
      <c r="Q92">
        <v>6.52</v>
      </c>
      <c r="R92">
        <v>0</v>
      </c>
      <c r="S92">
        <v>5.75</v>
      </c>
      <c r="T92">
        <v>33.6</v>
      </c>
      <c r="U92">
        <v>11.2</v>
      </c>
      <c r="V92">
        <v>11.21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5.3</v>
      </c>
      <c r="AD92">
        <v>22.55</v>
      </c>
      <c r="AE92">
        <v>22.55</v>
      </c>
    </row>
    <row r="93" spans="1:31">
      <c r="A93" t="s">
        <v>135</v>
      </c>
      <c r="B93" s="75">
        <v>196.86</v>
      </c>
      <c r="C93" s="75">
        <v>48.2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</v>
      </c>
      <c r="J93">
        <v>271.41000000000003</v>
      </c>
      <c r="K93">
        <v>96.51</v>
      </c>
      <c r="L93">
        <v>7.53</v>
      </c>
      <c r="M93">
        <v>44.68</v>
      </c>
      <c r="N93" s="135">
        <v>0</v>
      </c>
      <c r="O93" s="135">
        <v>0</v>
      </c>
      <c r="P93" s="135">
        <v>0</v>
      </c>
      <c r="Q93">
        <v>6.52</v>
      </c>
      <c r="R93">
        <v>0</v>
      </c>
      <c r="S93">
        <v>5.75</v>
      </c>
      <c r="T93">
        <v>33.979999999999997</v>
      </c>
      <c r="U93">
        <v>11.33</v>
      </c>
      <c r="V93">
        <v>11.32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5.38</v>
      </c>
      <c r="AD93">
        <v>18.399999999999999</v>
      </c>
      <c r="AE93">
        <v>18.399999999999999</v>
      </c>
    </row>
    <row r="94" spans="1:31">
      <c r="A94" t="s">
        <v>136</v>
      </c>
      <c r="B94" s="75">
        <v>196.86</v>
      </c>
      <c r="C94" s="75">
        <v>48.2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</v>
      </c>
      <c r="J94">
        <v>271.41000000000003</v>
      </c>
      <c r="K94">
        <v>96.51</v>
      </c>
      <c r="L94">
        <v>7.53</v>
      </c>
      <c r="M94">
        <v>44.66</v>
      </c>
      <c r="N94" s="135">
        <v>0</v>
      </c>
      <c r="O94" s="135">
        <v>0</v>
      </c>
      <c r="P94" s="135">
        <v>0</v>
      </c>
      <c r="Q94">
        <v>6.52</v>
      </c>
      <c r="R94">
        <v>0</v>
      </c>
      <c r="S94">
        <v>5.75</v>
      </c>
      <c r="T94">
        <v>23.75</v>
      </c>
      <c r="U94">
        <v>7.92</v>
      </c>
      <c r="V94">
        <v>7.9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4.18</v>
      </c>
      <c r="AD94">
        <v>18.579999999999998</v>
      </c>
      <c r="AE94">
        <v>18.579999999999998</v>
      </c>
    </row>
    <row r="95" spans="1:31">
      <c r="A95" t="s">
        <v>137</v>
      </c>
      <c r="B95" s="75">
        <v>196.86</v>
      </c>
      <c r="C95" s="75">
        <v>48.2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</v>
      </c>
      <c r="J95">
        <v>271.41000000000003</v>
      </c>
      <c r="K95">
        <v>96.51</v>
      </c>
      <c r="L95">
        <v>7.53</v>
      </c>
      <c r="M95">
        <v>44.6</v>
      </c>
      <c r="N95" s="135">
        <v>0</v>
      </c>
      <c r="O95" s="135">
        <v>0</v>
      </c>
      <c r="P95" s="135">
        <v>0</v>
      </c>
      <c r="Q95">
        <v>6.52</v>
      </c>
      <c r="R95">
        <v>0</v>
      </c>
      <c r="S95">
        <v>5.66</v>
      </c>
      <c r="T95">
        <v>23.79</v>
      </c>
      <c r="U95">
        <v>7.93</v>
      </c>
      <c r="V95">
        <v>7.93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4.1100000000000003</v>
      </c>
      <c r="AD95">
        <v>18.53</v>
      </c>
      <c r="AE95">
        <v>18.53</v>
      </c>
    </row>
    <row r="96" spans="1:31">
      <c r="A96" t="s">
        <v>138</v>
      </c>
      <c r="B96" s="75">
        <v>196.86</v>
      </c>
      <c r="C96" s="75">
        <v>48.2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</v>
      </c>
      <c r="J96">
        <v>271.41000000000003</v>
      </c>
      <c r="K96">
        <v>96.51</v>
      </c>
      <c r="L96">
        <v>7.53</v>
      </c>
      <c r="M96">
        <v>44.79</v>
      </c>
      <c r="N96" s="135">
        <v>0</v>
      </c>
      <c r="O96" s="135">
        <v>0</v>
      </c>
      <c r="P96" s="135">
        <v>0</v>
      </c>
      <c r="Q96">
        <v>6.52</v>
      </c>
      <c r="R96">
        <v>0</v>
      </c>
      <c r="S96">
        <v>5.66</v>
      </c>
      <c r="T96">
        <v>23.9</v>
      </c>
      <c r="U96">
        <v>7.97</v>
      </c>
      <c r="V96">
        <v>7.96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4.26</v>
      </c>
      <c r="AD96">
        <v>18.61</v>
      </c>
      <c r="AE96">
        <v>18.61</v>
      </c>
    </row>
    <row r="97" spans="1:36">
      <c r="A97" t="s">
        <v>139</v>
      </c>
      <c r="B97" s="75">
        <v>196.86</v>
      </c>
      <c r="C97" s="75">
        <v>48.2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</v>
      </c>
      <c r="J97">
        <v>271.41000000000003</v>
      </c>
      <c r="K97">
        <v>96.51</v>
      </c>
      <c r="L97">
        <v>7.53</v>
      </c>
      <c r="M97">
        <v>44.62</v>
      </c>
      <c r="N97" s="135">
        <v>0</v>
      </c>
      <c r="O97" s="135">
        <v>0</v>
      </c>
      <c r="P97" s="135">
        <v>0</v>
      </c>
      <c r="Q97">
        <v>6.52</v>
      </c>
      <c r="R97">
        <v>0</v>
      </c>
      <c r="S97">
        <v>5.66</v>
      </c>
      <c r="T97">
        <v>23.78</v>
      </c>
      <c r="U97">
        <v>7.93</v>
      </c>
      <c r="V97">
        <v>7.92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4.18</v>
      </c>
      <c r="AD97">
        <v>18.54</v>
      </c>
      <c r="AE97">
        <v>18.54</v>
      </c>
    </row>
    <row r="98" spans="1:36">
      <c r="A98" t="s">
        <v>140</v>
      </c>
      <c r="B98" s="75">
        <v>196.86</v>
      </c>
      <c r="C98" s="75">
        <v>48.2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</v>
      </c>
      <c r="J98">
        <v>271.41000000000003</v>
      </c>
      <c r="K98">
        <v>96.51</v>
      </c>
      <c r="L98">
        <v>7.53</v>
      </c>
      <c r="M98">
        <v>44.68</v>
      </c>
      <c r="N98" s="135">
        <v>0</v>
      </c>
      <c r="O98" s="135">
        <v>0</v>
      </c>
      <c r="P98" s="135">
        <v>0</v>
      </c>
      <c r="Q98">
        <v>6.52</v>
      </c>
      <c r="R98">
        <v>0</v>
      </c>
      <c r="S98">
        <v>5.66</v>
      </c>
      <c r="T98">
        <v>23.3</v>
      </c>
      <c r="U98">
        <v>7.77</v>
      </c>
      <c r="V98">
        <v>7.76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4.22</v>
      </c>
      <c r="AD98">
        <v>18.63</v>
      </c>
      <c r="AE98">
        <v>18.63</v>
      </c>
    </row>
    <row r="99" spans="1:36">
      <c r="A99" t="s">
        <v>141</v>
      </c>
      <c r="B99" s="75">
        <f>SUM(B3:B98)/4000</f>
        <v>4.0051875000000043</v>
      </c>
      <c r="C99" s="75">
        <f t="shared" ref="C99:L99" si="2">SUM(C3:C98)/4000</f>
        <v>1.0282299999999993</v>
      </c>
      <c r="D99" s="135">
        <f t="shared" ref="D99" si="3">SUM(D3:D98)/4000</f>
        <v>0.76935999999999971</v>
      </c>
      <c r="E99" s="75"/>
      <c r="F99" s="78">
        <f t="shared" si="2"/>
        <v>0.13119499999999998</v>
      </c>
      <c r="G99" s="78">
        <f t="shared" si="2"/>
        <v>0.13119499999999998</v>
      </c>
      <c r="H99" s="78">
        <f t="shared" si="2"/>
        <v>0.134465</v>
      </c>
      <c r="I99">
        <f t="shared" si="2"/>
        <v>0.93242999999999876</v>
      </c>
      <c r="J99">
        <f t="shared" si="2"/>
        <v>5.660820000000002</v>
      </c>
      <c r="K99">
        <f t="shared" si="2"/>
        <v>1.5825850000000015</v>
      </c>
      <c r="L99">
        <f t="shared" si="2"/>
        <v>0.18478499999999998</v>
      </c>
      <c r="M99">
        <f t="shared" ref="M99:AB99" si="4">SUM(M3:M98)/4000</f>
        <v>0.87148499999999951</v>
      </c>
      <c r="N99" s="135">
        <f t="shared" si="4"/>
        <v>0.25974499999999984</v>
      </c>
      <c r="O99" s="135">
        <f t="shared" si="4"/>
        <v>0.24951499999999985</v>
      </c>
      <c r="P99" s="135">
        <f t="shared" si="4"/>
        <v>0.26009999999999983</v>
      </c>
      <c r="Q99">
        <f t="shared" si="4"/>
        <v>0.15953999999999999</v>
      </c>
      <c r="R99">
        <f t="shared" si="4"/>
        <v>0.97816750000000008</v>
      </c>
      <c r="S99">
        <f t="shared" si="4"/>
        <v>8.3772499999999972E-2</v>
      </c>
      <c r="T99">
        <f t="shared" si="4"/>
        <v>0.89193500000000014</v>
      </c>
      <c r="U99">
        <f t="shared" si="4"/>
        <v>0.297315</v>
      </c>
      <c r="V99">
        <f t="shared" si="4"/>
        <v>0.29725500000000005</v>
      </c>
      <c r="W99">
        <f t="shared" si="4"/>
        <v>1.8691850000000003</v>
      </c>
      <c r="X99">
        <f t="shared" si="4"/>
        <v>0.37381999999999982</v>
      </c>
      <c r="Y99">
        <f t="shared" si="4"/>
        <v>0.68412499999999998</v>
      </c>
      <c r="Z99">
        <f t="shared" si="4"/>
        <v>0.35705999999999993</v>
      </c>
      <c r="AA99">
        <f t="shared" si="4"/>
        <v>0.68407500000000043</v>
      </c>
      <c r="AB99">
        <f t="shared" si="4"/>
        <v>0.34198999999999996</v>
      </c>
      <c r="AC99">
        <f t="shared" ref="AC99:AJ99" si="5">SUM(AC3:AC98)/4000</f>
        <v>0.14446999999999996</v>
      </c>
      <c r="AD99">
        <f t="shared" si="5"/>
        <v>0.64728750000000002</v>
      </c>
      <c r="AE99">
        <f t="shared" si="5"/>
        <v>0.64728750000000002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57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9.1749999999999998E-2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-9.1749999999999998E-2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160.78489502379924</v>
      </c>
      <c r="L3">
        <v>126.9720478391242</v>
      </c>
      <c r="M3">
        <v>49.906735751295344</v>
      </c>
      <c r="N3">
        <v>51.880483418143541</v>
      </c>
      <c r="O3">
        <v>73.283333333333346</v>
      </c>
      <c r="P3">
        <v>27.534528751022837</v>
      </c>
      <c r="Q3">
        <v>9.5838081671415001</v>
      </c>
      <c r="R3">
        <v>18.615593768328441</v>
      </c>
      <c r="S3">
        <v>11.589686773940345</v>
      </c>
      <c r="T3">
        <v>0</v>
      </c>
      <c r="U3">
        <v>41.719630816845353</v>
      </c>
      <c r="V3">
        <v>8.8495475578406175</v>
      </c>
      <c r="W3">
        <v>20.376644420629603</v>
      </c>
      <c r="X3">
        <v>64.788837165820425</v>
      </c>
      <c r="Y3">
        <v>0</v>
      </c>
      <c r="Z3">
        <v>2.8784289600000004</v>
      </c>
      <c r="AA3">
        <v>0</v>
      </c>
      <c r="AB3">
        <v>11.568563136000002</v>
      </c>
      <c r="AC3">
        <v>8.5010146560000006</v>
      </c>
      <c r="AD3">
        <v>12.009792239999999</v>
      </c>
      <c r="AE3">
        <v>21.712535395200007</v>
      </c>
      <c r="AF3">
        <v>13.670000000000002</v>
      </c>
      <c r="AG3">
        <v>13.25204304</v>
      </c>
      <c r="AH3">
        <v>51.366416400000006</v>
      </c>
      <c r="AI3">
        <v>0</v>
      </c>
      <c r="AJ3">
        <v>0</v>
      </c>
      <c r="AK3">
        <v>22.296000000000003</v>
      </c>
      <c r="AL3">
        <v>26.006999999999994</v>
      </c>
      <c r="AM3">
        <v>2.3184297714285718</v>
      </c>
      <c r="AN3">
        <v>0</v>
      </c>
      <c r="AO3">
        <v>8.1348623999999994</v>
      </c>
      <c r="AP3">
        <v>5.6824135200000008</v>
      </c>
      <c r="AQ3">
        <v>21.572979999999998</v>
      </c>
      <c r="AR3">
        <v>4.8487680000000006</v>
      </c>
      <c r="AS3">
        <v>5.021900640000001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31.385443640358897</v>
      </c>
      <c r="BB3">
        <f>SUM(B3:AZ3)-BA3</f>
        <v>865.34147730553445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160.78489502379924</v>
      </c>
      <c r="L4">
        <v>126.9720478391242</v>
      </c>
      <c r="M4">
        <v>49.906735751295344</v>
      </c>
      <c r="N4">
        <v>51.880483418143541</v>
      </c>
      <c r="O4">
        <v>73.283333333333346</v>
      </c>
      <c r="P4">
        <v>27.534528751022837</v>
      </c>
      <c r="Q4">
        <v>9.5838081671415001</v>
      </c>
      <c r="R4">
        <v>18.615593768328441</v>
      </c>
      <c r="S4">
        <v>11.589686773940345</v>
      </c>
      <c r="T4">
        <v>0</v>
      </c>
      <c r="U4">
        <v>41.719630816845353</v>
      </c>
      <c r="V4">
        <v>8.8495475578406175</v>
      </c>
      <c r="W4">
        <v>20.376644420629603</v>
      </c>
      <c r="X4">
        <v>64.788837165820425</v>
      </c>
      <c r="Y4">
        <v>0</v>
      </c>
      <c r="Z4">
        <v>2.8784289600000004</v>
      </c>
      <c r="AA4">
        <v>0</v>
      </c>
      <c r="AB4">
        <v>11.568563136000002</v>
      </c>
      <c r="AC4">
        <v>8.5010146560000006</v>
      </c>
      <c r="AD4">
        <v>12.009792239999999</v>
      </c>
      <c r="AE4">
        <v>21.712535395200007</v>
      </c>
      <c r="AF4">
        <v>13.670000000000002</v>
      </c>
      <c r="AG4">
        <v>13.25204304</v>
      </c>
      <c r="AH4">
        <v>51.366416400000006</v>
      </c>
      <c r="AI4">
        <v>0</v>
      </c>
      <c r="AJ4">
        <v>0</v>
      </c>
      <c r="AK4">
        <v>22.296000000000003</v>
      </c>
      <c r="AL4">
        <v>26.006999999999994</v>
      </c>
      <c r="AM4">
        <v>2.3184297714285718</v>
      </c>
      <c r="AN4">
        <v>0</v>
      </c>
      <c r="AO4">
        <v>8.1348623999999994</v>
      </c>
      <c r="AP4">
        <v>5.6824135200000008</v>
      </c>
      <c r="AQ4">
        <v>21.572979999999998</v>
      </c>
      <c r="AR4">
        <v>4.8487680000000006</v>
      </c>
      <c r="AS4">
        <v>5.021900640000001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31.385443640358897</v>
      </c>
      <c r="BB4">
        <f t="shared" ref="BB4:BB67" si="0">SUM(B4:AZ4)-BA4</f>
        <v>865.34147730553445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160.78489502379924</v>
      </c>
      <c r="L5">
        <v>126.9720478391242</v>
      </c>
      <c r="M5">
        <v>49.906735751295344</v>
      </c>
      <c r="N5">
        <v>51.880483418143541</v>
      </c>
      <c r="O5">
        <v>73.283333333333346</v>
      </c>
      <c r="P5">
        <v>27.534528751022837</v>
      </c>
      <c r="Q5">
        <v>9.5838081671415001</v>
      </c>
      <c r="R5">
        <v>18.615593768328441</v>
      </c>
      <c r="S5">
        <v>11.589686773940345</v>
      </c>
      <c r="T5">
        <v>0</v>
      </c>
      <c r="U5">
        <v>45.388601036269428</v>
      </c>
      <c r="V5">
        <v>8.8495475578406175</v>
      </c>
      <c r="W5">
        <v>20.376644420629603</v>
      </c>
      <c r="X5">
        <v>64.788837165820425</v>
      </c>
      <c r="Y5">
        <v>0</v>
      </c>
      <c r="Z5">
        <v>2.8784289600000004</v>
      </c>
      <c r="AA5">
        <v>0</v>
      </c>
      <c r="AB5">
        <v>11.568563136000002</v>
      </c>
      <c r="AC5">
        <v>8.5010146560000006</v>
      </c>
      <c r="AD5">
        <v>12.009792239999999</v>
      </c>
      <c r="AE5">
        <v>21.712535395200007</v>
      </c>
      <c r="AF5">
        <v>13.670000000000002</v>
      </c>
      <c r="AG5">
        <v>13.25204304</v>
      </c>
      <c r="AH5">
        <v>41.093133119999997</v>
      </c>
      <c r="AI5">
        <v>0</v>
      </c>
      <c r="AJ5">
        <v>0</v>
      </c>
      <c r="AK5">
        <v>22.296000000000003</v>
      </c>
      <c r="AL5">
        <v>26.006999999999994</v>
      </c>
      <c r="AM5">
        <v>2.3184297714285718</v>
      </c>
      <c r="AN5">
        <v>0</v>
      </c>
      <c r="AO5">
        <v>8.1348623999999994</v>
      </c>
      <c r="AP5">
        <v>5.6824135200000008</v>
      </c>
      <c r="AQ5">
        <v>21.572979999999998</v>
      </c>
      <c r="AR5">
        <v>4.8487680000000006</v>
      </c>
      <c r="AS5">
        <v>5.021900640000001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31.154292463638736</v>
      </c>
      <c r="BB5">
        <f t="shared" si="0"/>
        <v>858.96831542167854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160.78489502379924</v>
      </c>
      <c r="L6">
        <v>126.9720478391242</v>
      </c>
      <c r="M6">
        <v>49.906735751295344</v>
      </c>
      <c r="N6">
        <v>51.880483418143541</v>
      </c>
      <c r="O6">
        <v>73.283333333333346</v>
      </c>
      <c r="P6">
        <v>27.534528751022837</v>
      </c>
      <c r="Q6">
        <v>9.5838081671415001</v>
      </c>
      <c r="R6">
        <v>18.615593768328441</v>
      </c>
      <c r="S6">
        <v>11.589686773940345</v>
      </c>
      <c r="T6">
        <v>0</v>
      </c>
      <c r="U6">
        <v>46.724620040792161</v>
      </c>
      <c r="V6">
        <v>8.8495475578406175</v>
      </c>
      <c r="W6">
        <v>20.376644420629603</v>
      </c>
      <c r="X6">
        <v>64.788837165820425</v>
      </c>
      <c r="Y6">
        <v>0</v>
      </c>
      <c r="Z6">
        <v>2.8784289600000004</v>
      </c>
      <c r="AA6">
        <v>0</v>
      </c>
      <c r="AB6">
        <v>11.568563136000002</v>
      </c>
      <c r="AC6">
        <v>8.5010146560000006</v>
      </c>
      <c r="AD6">
        <v>12.009792239999999</v>
      </c>
      <c r="AE6">
        <v>21.712535395200007</v>
      </c>
      <c r="AF6">
        <v>13.670000000000002</v>
      </c>
      <c r="AG6">
        <v>13.25204304</v>
      </c>
      <c r="AH6">
        <v>33.273792</v>
      </c>
      <c r="AI6">
        <v>0</v>
      </c>
      <c r="AJ6">
        <v>0</v>
      </c>
      <c r="AK6">
        <v>22.296000000000003</v>
      </c>
      <c r="AL6">
        <v>26.006999999999994</v>
      </c>
      <c r="AM6">
        <v>2.3184297714285718</v>
      </c>
      <c r="AN6">
        <v>0</v>
      </c>
      <c r="AO6">
        <v>8.1348623999999994</v>
      </c>
      <c r="AP6">
        <v>5.6824135200000008</v>
      </c>
      <c r="AQ6">
        <v>21.572979999999998</v>
      </c>
      <c r="AR6">
        <v>6.7882752000000002</v>
      </c>
      <c r="AS6">
        <v>6.9715797120000005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31.063497884797037</v>
      </c>
      <c r="BB6">
        <f t="shared" si="0"/>
        <v>856.46497415704312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160.78489502379924</v>
      </c>
      <c r="L7">
        <v>70.000002636683789</v>
      </c>
      <c r="M7">
        <v>49.906735751295344</v>
      </c>
      <c r="N7">
        <v>51.880483418143541</v>
      </c>
      <c r="O7">
        <v>73.283333333333346</v>
      </c>
      <c r="P7">
        <v>27.534528751022837</v>
      </c>
      <c r="Q7">
        <v>9.5838081671415001</v>
      </c>
      <c r="R7">
        <v>18.615593768328441</v>
      </c>
      <c r="S7">
        <v>11.589686773940345</v>
      </c>
      <c r="T7">
        <v>0</v>
      </c>
      <c r="U7">
        <v>47.554884453781511</v>
      </c>
      <c r="V7">
        <v>8.8495475578406175</v>
      </c>
      <c r="W7">
        <v>20.376644420629603</v>
      </c>
      <c r="X7">
        <v>64.788837165820425</v>
      </c>
      <c r="Y7">
        <v>0</v>
      </c>
      <c r="Z7">
        <v>2.8784289600000004</v>
      </c>
      <c r="AA7">
        <v>0</v>
      </c>
      <c r="AB7">
        <v>11.568563136000002</v>
      </c>
      <c r="AC7">
        <v>8.5010146560000006</v>
      </c>
      <c r="AD7">
        <v>12.009792239999999</v>
      </c>
      <c r="AE7">
        <v>21.712535395200007</v>
      </c>
      <c r="AF7">
        <v>13.670000000000002</v>
      </c>
      <c r="AG7">
        <v>13.25204304</v>
      </c>
      <c r="AH7">
        <v>30.819849840000003</v>
      </c>
      <c r="AI7">
        <v>0</v>
      </c>
      <c r="AJ7">
        <v>0</v>
      </c>
      <c r="AK7">
        <v>22.296000000000003</v>
      </c>
      <c r="AL7">
        <v>26.006999999999994</v>
      </c>
      <c r="AM7">
        <v>2.3184297714285718</v>
      </c>
      <c r="AN7">
        <v>0</v>
      </c>
      <c r="AO7">
        <v>8.1348623999999994</v>
      </c>
      <c r="AP7">
        <v>5.6824135200000008</v>
      </c>
      <c r="AQ7">
        <v>21.572979999999998</v>
      </c>
      <c r="AR7">
        <v>23.274086399999998</v>
      </c>
      <c r="AS7">
        <v>14.120402976000001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29.839859383166534</v>
      </c>
      <c r="BB7">
        <f t="shared" si="0"/>
        <v>822.72752417322249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160.78489502379924</v>
      </c>
      <c r="L8">
        <v>70.000002636683789</v>
      </c>
      <c r="M8">
        <v>49.906735751295344</v>
      </c>
      <c r="N8">
        <v>51.880483418143541</v>
      </c>
      <c r="O8">
        <v>73.283333333333346</v>
      </c>
      <c r="P8">
        <v>27.534528751022837</v>
      </c>
      <c r="Q8">
        <v>9.5838081671415001</v>
      </c>
      <c r="R8">
        <v>18.615593768328441</v>
      </c>
      <c r="S8">
        <v>11.589686773940345</v>
      </c>
      <c r="T8">
        <v>0</v>
      </c>
      <c r="U8">
        <v>48.392437428535132</v>
      </c>
      <c r="V8">
        <v>8.8495475578406175</v>
      </c>
      <c r="W8">
        <v>20.376644420629603</v>
      </c>
      <c r="X8">
        <v>64.788837165820425</v>
      </c>
      <c r="Y8">
        <v>0</v>
      </c>
      <c r="Z8">
        <v>2.8784289600000004</v>
      </c>
      <c r="AA8">
        <v>0</v>
      </c>
      <c r="AB8">
        <v>11.568563136000002</v>
      </c>
      <c r="AC8">
        <v>8.5010146560000006</v>
      </c>
      <c r="AD8">
        <v>12.009792239999999</v>
      </c>
      <c r="AE8">
        <v>21.712535395200007</v>
      </c>
      <c r="AF8">
        <v>13.670000000000002</v>
      </c>
      <c r="AG8">
        <v>13.25204304</v>
      </c>
      <c r="AH8">
        <v>27.034956000000001</v>
      </c>
      <c r="AI8">
        <v>0</v>
      </c>
      <c r="AJ8">
        <v>0</v>
      </c>
      <c r="AK8">
        <v>22.296000000000003</v>
      </c>
      <c r="AL8">
        <v>26.006999999999994</v>
      </c>
      <c r="AM8">
        <v>2.3184297714285718</v>
      </c>
      <c r="AN8">
        <v>0</v>
      </c>
      <c r="AO8">
        <v>8.1348623999999994</v>
      </c>
      <c r="AP8">
        <v>5.6824135200000008</v>
      </c>
      <c r="AQ8">
        <v>21.572979999999998</v>
      </c>
      <c r="AR8">
        <v>23.274086399999998</v>
      </c>
      <c r="AS8">
        <v>14.120402976000001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29.73670267248292</v>
      </c>
      <c r="BB8">
        <f t="shared" si="0"/>
        <v>819.88334001865974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160.78489502379924</v>
      </c>
      <c r="L9">
        <v>70.000002636683789</v>
      </c>
      <c r="M9">
        <v>49.906735751295344</v>
      </c>
      <c r="N9">
        <v>51.880483418143541</v>
      </c>
      <c r="O9">
        <v>73.283333333333346</v>
      </c>
      <c r="P9">
        <v>27.534528751022837</v>
      </c>
      <c r="Q9">
        <v>9.5838081671415001</v>
      </c>
      <c r="R9">
        <v>18.615593768328441</v>
      </c>
      <c r="S9">
        <v>11.589686773940345</v>
      </c>
      <c r="T9">
        <v>0</v>
      </c>
      <c r="U9">
        <v>50.06179188799166</v>
      </c>
      <c r="V9">
        <v>8.8495475578406175</v>
      </c>
      <c r="W9">
        <v>20.376644420629603</v>
      </c>
      <c r="X9">
        <v>64.788837165820425</v>
      </c>
      <c r="Y9">
        <v>0</v>
      </c>
      <c r="Z9">
        <v>2.8784289600000004</v>
      </c>
      <c r="AA9">
        <v>0</v>
      </c>
      <c r="AB9">
        <v>11.568563136000002</v>
      </c>
      <c r="AC9">
        <v>8.5010146560000006</v>
      </c>
      <c r="AD9">
        <v>12.009792239999999</v>
      </c>
      <c r="AE9">
        <v>21.712535395200007</v>
      </c>
      <c r="AF9">
        <v>13.670000000000002</v>
      </c>
      <c r="AG9">
        <v>13.25204304</v>
      </c>
      <c r="AH9">
        <v>20.546566559999999</v>
      </c>
      <c r="AI9">
        <v>0</v>
      </c>
      <c r="AJ9">
        <v>0</v>
      </c>
      <c r="AK9">
        <v>22.296000000000003</v>
      </c>
      <c r="AL9">
        <v>26.006999999999994</v>
      </c>
      <c r="AM9">
        <v>2.3184297714285718</v>
      </c>
      <c r="AN9">
        <v>0</v>
      </c>
      <c r="AO9">
        <v>8.1348623999999994</v>
      </c>
      <c r="AP9">
        <v>5.6824135200000008</v>
      </c>
      <c r="AQ9">
        <v>21.572979999999998</v>
      </c>
      <c r="AR9">
        <v>4.8487680000000006</v>
      </c>
      <c r="AS9">
        <v>14.120402976000001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28.923150304163901</v>
      </c>
      <c r="BB9">
        <f t="shared" si="0"/>
        <v>797.45253900643536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160.78489502379924</v>
      </c>
      <c r="L10">
        <v>70.000002636683789</v>
      </c>
      <c r="M10">
        <v>49.906735751295344</v>
      </c>
      <c r="N10">
        <v>51.880483418143541</v>
      </c>
      <c r="O10">
        <v>73.283333333333346</v>
      </c>
      <c r="P10">
        <v>27.534528751022837</v>
      </c>
      <c r="Q10">
        <v>9.5838081671415001</v>
      </c>
      <c r="R10">
        <v>18.615593768328441</v>
      </c>
      <c r="S10">
        <v>11.589686773940345</v>
      </c>
      <c r="T10">
        <v>0</v>
      </c>
      <c r="U10">
        <v>51.760255515633823</v>
      </c>
      <c r="V10">
        <v>8.8495475578406175</v>
      </c>
      <c r="W10">
        <v>20.376644420629603</v>
      </c>
      <c r="X10">
        <v>64.788837165820425</v>
      </c>
      <c r="Y10">
        <v>0</v>
      </c>
      <c r="Z10">
        <v>2.8784289600000004</v>
      </c>
      <c r="AA10">
        <v>0</v>
      </c>
      <c r="AB10">
        <v>11.568563136000002</v>
      </c>
      <c r="AC10">
        <v>8.5010146560000006</v>
      </c>
      <c r="AD10">
        <v>12.009792239999999</v>
      </c>
      <c r="AE10">
        <v>21.712535395200007</v>
      </c>
      <c r="AF10">
        <v>13.670000000000002</v>
      </c>
      <c r="AG10">
        <v>13.25204304</v>
      </c>
      <c r="AH10">
        <v>20.546566559999999</v>
      </c>
      <c r="AI10">
        <v>0</v>
      </c>
      <c r="AJ10">
        <v>0</v>
      </c>
      <c r="AK10">
        <v>22.296000000000003</v>
      </c>
      <c r="AL10">
        <v>26.006999999999994</v>
      </c>
      <c r="AM10">
        <v>2.3184297714285718</v>
      </c>
      <c r="AN10">
        <v>0</v>
      </c>
      <c r="AO10">
        <v>8.1348623999999994</v>
      </c>
      <c r="AP10">
        <v>5.6824135200000008</v>
      </c>
      <c r="AQ10">
        <v>21.572979999999998</v>
      </c>
      <c r="AR10">
        <v>4.8487680000000006</v>
      </c>
      <c r="AS10">
        <v>14.120402976000001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28.982596531131367</v>
      </c>
      <c r="BB10">
        <f t="shared" si="0"/>
        <v>799.09155640711003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160.78489502379924</v>
      </c>
      <c r="L11">
        <v>70.000628591954026</v>
      </c>
      <c r="M11">
        <v>49.906735751295344</v>
      </c>
      <c r="N11">
        <v>51.880483418143541</v>
      </c>
      <c r="O11">
        <v>73.283333333333346</v>
      </c>
      <c r="P11">
        <v>27.534528751022837</v>
      </c>
      <c r="Q11">
        <v>9.5838081671415001</v>
      </c>
      <c r="R11">
        <v>18.615593768328441</v>
      </c>
      <c r="S11">
        <v>11.589686773940345</v>
      </c>
      <c r="T11">
        <v>0</v>
      </c>
      <c r="U11">
        <v>51.760255515633823</v>
      </c>
      <c r="V11">
        <v>8.8495475578406175</v>
      </c>
      <c r="W11">
        <v>20.376644420629603</v>
      </c>
      <c r="X11">
        <v>64.788837165820425</v>
      </c>
      <c r="Y11">
        <v>0</v>
      </c>
      <c r="Z11">
        <v>2.8784289600000004</v>
      </c>
      <c r="AA11">
        <v>0</v>
      </c>
      <c r="AB11">
        <v>11.568563136000002</v>
      </c>
      <c r="AC11">
        <v>8.5010146560000006</v>
      </c>
      <c r="AD11">
        <v>12.009792239999999</v>
      </c>
      <c r="AE11">
        <v>21.712535395200007</v>
      </c>
      <c r="AF11">
        <v>13.670000000000002</v>
      </c>
      <c r="AG11">
        <v>13.25204304</v>
      </c>
      <c r="AH11">
        <v>20.546566559999999</v>
      </c>
      <c r="AI11">
        <v>0</v>
      </c>
      <c r="AJ11">
        <v>0</v>
      </c>
      <c r="AK11">
        <v>22.296000000000003</v>
      </c>
      <c r="AL11">
        <v>26.006999999999994</v>
      </c>
      <c r="AM11">
        <v>2.3184297714285718</v>
      </c>
      <c r="AN11">
        <v>0</v>
      </c>
      <c r="AO11">
        <v>8.1348623999999994</v>
      </c>
      <c r="AP11">
        <v>5.6824135200000008</v>
      </c>
      <c r="AQ11">
        <v>21.572979999999998</v>
      </c>
      <c r="AR11">
        <v>4.8487680000000006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28.664170769965828</v>
      </c>
      <c r="BB11">
        <f t="shared" si="0"/>
        <v>790.31210578754576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160.78489502379924</v>
      </c>
      <c r="L12">
        <v>70.000628591954026</v>
      </c>
      <c r="M12">
        <v>49.906735751295344</v>
      </c>
      <c r="N12">
        <v>51.880483418143541</v>
      </c>
      <c r="O12">
        <v>73.283333333333346</v>
      </c>
      <c r="P12">
        <v>27.534528751022837</v>
      </c>
      <c r="Q12">
        <v>9.5838081671415001</v>
      </c>
      <c r="R12">
        <v>18.615593768328441</v>
      </c>
      <c r="S12">
        <v>11.589686773940345</v>
      </c>
      <c r="T12">
        <v>0</v>
      </c>
      <c r="U12">
        <v>51.760255515633823</v>
      </c>
      <c r="V12">
        <v>8.8495475578406175</v>
      </c>
      <c r="W12">
        <v>20.376644420629603</v>
      </c>
      <c r="X12">
        <v>64.788837165820425</v>
      </c>
      <c r="Y12">
        <v>0</v>
      </c>
      <c r="Z12">
        <v>2.8784289600000004</v>
      </c>
      <c r="AA12">
        <v>0</v>
      </c>
      <c r="AB12">
        <v>11.568563136000002</v>
      </c>
      <c r="AC12">
        <v>8.5010146560000006</v>
      </c>
      <c r="AD12">
        <v>12.009792239999999</v>
      </c>
      <c r="AE12">
        <v>21.712535395200007</v>
      </c>
      <c r="AF12">
        <v>13.670000000000002</v>
      </c>
      <c r="AG12">
        <v>13.25204304</v>
      </c>
      <c r="AH12">
        <v>20.546566559999999</v>
      </c>
      <c r="AI12">
        <v>0</v>
      </c>
      <c r="AJ12">
        <v>0</v>
      </c>
      <c r="AK12">
        <v>22.296000000000003</v>
      </c>
      <c r="AL12">
        <v>26.006999999999994</v>
      </c>
      <c r="AM12">
        <v>2.3184297714285718</v>
      </c>
      <c r="AN12">
        <v>0</v>
      </c>
      <c r="AO12">
        <v>8.1348623999999994</v>
      </c>
      <c r="AP12">
        <v>5.6824135200000008</v>
      </c>
      <c r="AQ12">
        <v>21.572979999999998</v>
      </c>
      <c r="AR12">
        <v>4.8487680000000006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28.664170769965828</v>
      </c>
      <c r="BB12">
        <f t="shared" si="0"/>
        <v>790.31210578754576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79.999575234957859</v>
      </c>
      <c r="L13">
        <v>70.000667132600555</v>
      </c>
      <c r="M13">
        <v>49.906735751295344</v>
      </c>
      <c r="N13">
        <v>51.880483418143541</v>
      </c>
      <c r="O13">
        <v>73.283333333333346</v>
      </c>
      <c r="P13">
        <v>27.534528751022837</v>
      </c>
      <c r="Q13">
        <v>0</v>
      </c>
      <c r="R13">
        <v>0</v>
      </c>
      <c r="S13">
        <v>0</v>
      </c>
      <c r="T13">
        <v>0</v>
      </c>
      <c r="U13">
        <v>51.760255515633823</v>
      </c>
      <c r="V13">
        <v>8.8515834596829777</v>
      </c>
      <c r="W13">
        <v>4.9963691189050472</v>
      </c>
      <c r="X13">
        <v>64.787564498397046</v>
      </c>
      <c r="Y13">
        <v>0</v>
      </c>
      <c r="Z13">
        <v>2.8784289600000004</v>
      </c>
      <c r="AA13">
        <v>0</v>
      </c>
      <c r="AB13">
        <v>11.568563136000002</v>
      </c>
      <c r="AC13">
        <v>8.5010146560000006</v>
      </c>
      <c r="AD13">
        <v>12.009792239999999</v>
      </c>
      <c r="AE13">
        <v>21.712535395200007</v>
      </c>
      <c r="AF13">
        <v>13.670000000000002</v>
      </c>
      <c r="AG13">
        <v>13.25204304</v>
      </c>
      <c r="AH13">
        <v>20.546566559999999</v>
      </c>
      <c r="AI13">
        <v>0</v>
      </c>
      <c r="AJ13">
        <v>0</v>
      </c>
      <c r="AK13">
        <v>22.296000000000003</v>
      </c>
      <c r="AL13">
        <v>26.006999999999994</v>
      </c>
      <c r="AM13">
        <v>2.3184297714285718</v>
      </c>
      <c r="AN13">
        <v>0</v>
      </c>
      <c r="AO13">
        <v>8.1348623999999994</v>
      </c>
      <c r="AP13">
        <v>5.6824135200000008</v>
      </c>
      <c r="AQ13">
        <v>21.572979999999998</v>
      </c>
      <c r="AR13">
        <v>4.8487680000000006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23.905783582078001</v>
      </c>
      <c r="BB13">
        <f t="shared" si="0"/>
        <v>659.11661095052273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79.999575234957859</v>
      </c>
      <c r="L14">
        <v>70.000667132600555</v>
      </c>
      <c r="M14">
        <v>49.906735751295344</v>
      </c>
      <c r="N14">
        <v>51.880483418143541</v>
      </c>
      <c r="O14">
        <v>73.283333333333346</v>
      </c>
      <c r="P14">
        <v>27.534528751022837</v>
      </c>
      <c r="Q14">
        <v>0</v>
      </c>
      <c r="R14">
        <v>0</v>
      </c>
      <c r="S14">
        <v>0</v>
      </c>
      <c r="T14">
        <v>0</v>
      </c>
      <c r="U14">
        <v>51.760255515633823</v>
      </c>
      <c r="V14">
        <v>8.8515834596829777</v>
      </c>
      <c r="W14">
        <v>4.9963691189050472</v>
      </c>
      <c r="X14">
        <v>64.787564498397046</v>
      </c>
      <c r="Y14">
        <v>0</v>
      </c>
      <c r="Z14">
        <v>2.8784289600000004</v>
      </c>
      <c r="AA14">
        <v>0</v>
      </c>
      <c r="AB14">
        <v>11.568563136000002</v>
      </c>
      <c r="AC14">
        <v>8.5010146560000006</v>
      </c>
      <c r="AD14">
        <v>12.009792239999999</v>
      </c>
      <c r="AE14">
        <v>21.712535395200007</v>
      </c>
      <c r="AF14">
        <v>13.670000000000002</v>
      </c>
      <c r="AG14">
        <v>13.25204304</v>
      </c>
      <c r="AH14">
        <v>20.546566559999999</v>
      </c>
      <c r="AI14">
        <v>0</v>
      </c>
      <c r="AJ14">
        <v>0</v>
      </c>
      <c r="AK14">
        <v>22.296000000000003</v>
      </c>
      <c r="AL14">
        <v>26.006999999999994</v>
      </c>
      <c r="AM14">
        <v>2.3184297714285718</v>
      </c>
      <c r="AN14">
        <v>0</v>
      </c>
      <c r="AO14">
        <v>8.1348623999999994</v>
      </c>
      <c r="AP14">
        <v>5.6824135200000008</v>
      </c>
      <c r="AQ14">
        <v>21.572979999999998</v>
      </c>
      <c r="AR14">
        <v>4.8487680000000006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23.905783582078001</v>
      </c>
      <c r="BB14">
        <f t="shared" si="0"/>
        <v>659.11661095052273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79.999575234957859</v>
      </c>
      <c r="L15">
        <v>70.000695563848353</v>
      </c>
      <c r="M15">
        <v>51.986045869024586</v>
      </c>
      <c r="N15">
        <v>51.880483418143541</v>
      </c>
      <c r="O15">
        <v>73.283333333333346</v>
      </c>
      <c r="P15">
        <v>27.534528751022837</v>
      </c>
      <c r="Q15">
        <v>0</v>
      </c>
      <c r="R15">
        <v>0</v>
      </c>
      <c r="S15">
        <v>0</v>
      </c>
      <c r="T15">
        <v>0</v>
      </c>
      <c r="U15">
        <v>51.760255515633823</v>
      </c>
      <c r="V15">
        <v>8.8495475578406175</v>
      </c>
      <c r="W15">
        <v>4.9960613644154952</v>
      </c>
      <c r="X15">
        <v>64.788837165820425</v>
      </c>
      <c r="Y15">
        <v>0</v>
      </c>
      <c r="Z15">
        <v>2.8784289600000004</v>
      </c>
      <c r="AA15">
        <v>0</v>
      </c>
      <c r="AB15">
        <v>5.7374452800000002</v>
      </c>
      <c r="AC15">
        <v>8.5010146560000006</v>
      </c>
      <c r="AD15">
        <v>12.009792239999999</v>
      </c>
      <c r="AE15">
        <v>21.712535395200007</v>
      </c>
      <c r="AF15">
        <v>12.986500000000003</v>
      </c>
      <c r="AG15">
        <v>13.25204304</v>
      </c>
      <c r="AH15">
        <v>20.546566559999999</v>
      </c>
      <c r="AI15">
        <v>0</v>
      </c>
      <c r="AJ15">
        <v>0</v>
      </c>
      <c r="AK15">
        <v>22.296000000000003</v>
      </c>
      <c r="AL15">
        <v>17.337999999999997</v>
      </c>
      <c r="AM15">
        <v>2.3184297714285718</v>
      </c>
      <c r="AN15">
        <v>0</v>
      </c>
      <c r="AO15">
        <v>8.1348623999999994</v>
      </c>
      <c r="AP15">
        <v>5.0635367999999996</v>
      </c>
      <c r="AQ15">
        <v>21.572979999999998</v>
      </c>
      <c r="AR15">
        <v>5.8185215999999995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23.459377039487645</v>
      </c>
      <c r="BB15">
        <f t="shared" si="0"/>
        <v>646.80854407718175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79.999575234957859</v>
      </c>
      <c r="L16">
        <v>70.000695563848353</v>
      </c>
      <c r="M16">
        <v>51.986045869024586</v>
      </c>
      <c r="N16">
        <v>51.880483418143541</v>
      </c>
      <c r="O16">
        <v>73.283333333333346</v>
      </c>
      <c r="P16">
        <v>27.534528751022837</v>
      </c>
      <c r="Q16">
        <v>0</v>
      </c>
      <c r="R16">
        <v>0</v>
      </c>
      <c r="S16">
        <v>0</v>
      </c>
      <c r="T16">
        <v>0</v>
      </c>
      <c r="U16">
        <v>51.760255515633823</v>
      </c>
      <c r="V16">
        <v>8.8495475578406175</v>
      </c>
      <c r="W16">
        <v>4.9960613644154952</v>
      </c>
      <c r="X16">
        <v>64.788837165820425</v>
      </c>
      <c r="Y16">
        <v>0</v>
      </c>
      <c r="Z16">
        <v>2.8784289600000004</v>
      </c>
      <c r="AA16">
        <v>0</v>
      </c>
      <c r="AB16">
        <v>5.7374452800000002</v>
      </c>
      <c r="AC16">
        <v>8.5010146560000006</v>
      </c>
      <c r="AD16">
        <v>12.009792239999999</v>
      </c>
      <c r="AE16">
        <v>21.712535395200007</v>
      </c>
      <c r="AF16">
        <v>12.986500000000003</v>
      </c>
      <c r="AG16">
        <v>13.25204304</v>
      </c>
      <c r="AH16">
        <v>20.546566559999999</v>
      </c>
      <c r="AI16">
        <v>0</v>
      </c>
      <c r="AJ16">
        <v>0</v>
      </c>
      <c r="AK16">
        <v>22.296000000000003</v>
      </c>
      <c r="AL16">
        <v>17.337999999999997</v>
      </c>
      <c r="AM16">
        <v>2.3184297714285718</v>
      </c>
      <c r="AN16">
        <v>0</v>
      </c>
      <c r="AO16">
        <v>8.1348623999999994</v>
      </c>
      <c r="AP16">
        <v>5.0635367999999996</v>
      </c>
      <c r="AQ16">
        <v>21.572979999999998</v>
      </c>
      <c r="AR16">
        <v>5.8185215999999995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23.459377039487645</v>
      </c>
      <c r="BB16">
        <f t="shared" si="0"/>
        <v>646.80854407718175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79.999575234957859</v>
      </c>
      <c r="L17">
        <v>70.000695563848353</v>
      </c>
      <c r="M17">
        <v>51.986045869024586</v>
      </c>
      <c r="N17">
        <v>51.880483418143541</v>
      </c>
      <c r="O17">
        <v>73.283333333333346</v>
      </c>
      <c r="P17">
        <v>27.534528751022837</v>
      </c>
      <c r="Q17">
        <v>0</v>
      </c>
      <c r="R17">
        <v>0</v>
      </c>
      <c r="S17">
        <v>0</v>
      </c>
      <c r="T17">
        <v>0</v>
      </c>
      <c r="U17">
        <v>51.760255515633823</v>
      </c>
      <c r="V17">
        <v>0</v>
      </c>
      <c r="W17">
        <v>4.9960613644154952</v>
      </c>
      <c r="X17">
        <v>64.788837165820425</v>
      </c>
      <c r="Y17">
        <v>0</v>
      </c>
      <c r="Z17">
        <v>2.8784289600000004</v>
      </c>
      <c r="AA17">
        <v>0</v>
      </c>
      <c r="AB17">
        <v>5.7374452800000002</v>
      </c>
      <c r="AC17">
        <v>8.5010146560000006</v>
      </c>
      <c r="AD17">
        <v>12.009792239999999</v>
      </c>
      <c r="AE17">
        <v>21.712535395200007</v>
      </c>
      <c r="AF17">
        <v>12.986500000000003</v>
      </c>
      <c r="AG17">
        <v>13.25204304</v>
      </c>
      <c r="AH17">
        <v>20.546566559999999</v>
      </c>
      <c r="AI17">
        <v>0</v>
      </c>
      <c r="AJ17">
        <v>0</v>
      </c>
      <c r="AK17">
        <v>22.296000000000003</v>
      </c>
      <c r="AL17">
        <v>17.337999999999997</v>
      </c>
      <c r="AM17">
        <v>2.3184297714285718</v>
      </c>
      <c r="AN17">
        <v>0</v>
      </c>
      <c r="AO17">
        <v>8.1348623999999994</v>
      </c>
      <c r="AP17">
        <v>5.0635367999999996</v>
      </c>
      <c r="AQ17">
        <v>21.572979999999998</v>
      </c>
      <c r="AR17">
        <v>5.8185215999999995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23.149642874963224</v>
      </c>
      <c r="BB17">
        <f t="shared" si="0"/>
        <v>638.26873068386567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79.998944145538999</v>
      </c>
      <c r="L18">
        <v>70.000743064729207</v>
      </c>
      <c r="M18">
        <v>51.986045869024586</v>
      </c>
      <c r="N18">
        <v>51.880483418143541</v>
      </c>
      <c r="O18">
        <v>73.283333333333346</v>
      </c>
      <c r="P18">
        <v>27.534528751022837</v>
      </c>
      <c r="Q18">
        <v>0</v>
      </c>
      <c r="R18">
        <v>0</v>
      </c>
      <c r="S18">
        <v>0</v>
      </c>
      <c r="T18">
        <v>0</v>
      </c>
      <c r="U18">
        <v>51.760255515633823</v>
      </c>
      <c r="V18">
        <v>0</v>
      </c>
      <c r="W18">
        <v>4.9960613644154952</v>
      </c>
      <c r="X18">
        <v>64.788837165820425</v>
      </c>
      <c r="Y18">
        <v>0</v>
      </c>
      <c r="Z18">
        <v>2.8784289600000004</v>
      </c>
      <c r="AA18">
        <v>0</v>
      </c>
      <c r="AB18">
        <v>11.568563136000002</v>
      </c>
      <c r="AC18">
        <v>8.5010146560000006</v>
      </c>
      <c r="AD18">
        <v>12.009792239999999</v>
      </c>
      <c r="AE18">
        <v>21.712535395200007</v>
      </c>
      <c r="AF18">
        <v>12.986500000000003</v>
      </c>
      <c r="AG18">
        <v>13.25204304</v>
      </c>
      <c r="AH18">
        <v>20.546566559999999</v>
      </c>
      <c r="AI18">
        <v>0</v>
      </c>
      <c r="AJ18">
        <v>0</v>
      </c>
      <c r="AK18">
        <v>22.296000000000003</v>
      </c>
      <c r="AL18">
        <v>17.337999999999997</v>
      </c>
      <c r="AM18">
        <v>2.3184297714285718</v>
      </c>
      <c r="AN18">
        <v>0</v>
      </c>
      <c r="AO18">
        <v>8.1348623999999994</v>
      </c>
      <c r="AP18">
        <v>5.0635367999999996</v>
      </c>
      <c r="AQ18">
        <v>21.572979999999998</v>
      </c>
      <c r="AR18">
        <v>5.8185215999999995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23.353711662164397</v>
      </c>
      <c r="BB18">
        <f t="shared" si="0"/>
        <v>643.89519616412645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79.998944145538999</v>
      </c>
      <c r="L19">
        <v>70.000743064729207</v>
      </c>
      <c r="M19">
        <v>51.986045869024586</v>
      </c>
      <c r="N19">
        <v>51.880483418143541</v>
      </c>
      <c r="O19">
        <v>73.283333333333346</v>
      </c>
      <c r="P19">
        <v>27.534528751022837</v>
      </c>
      <c r="Q19">
        <v>0</v>
      </c>
      <c r="R19">
        <v>0</v>
      </c>
      <c r="S19">
        <v>0</v>
      </c>
      <c r="T19">
        <v>0</v>
      </c>
      <c r="U19">
        <v>51.760255515633823</v>
      </c>
      <c r="V19">
        <v>0</v>
      </c>
      <c r="W19">
        <v>4.9960613644154952</v>
      </c>
      <c r="X19">
        <v>64.788837165820425</v>
      </c>
      <c r="Y19">
        <v>0</v>
      </c>
      <c r="Z19">
        <v>2.8784289600000004</v>
      </c>
      <c r="AA19">
        <v>0</v>
      </c>
      <c r="AB19">
        <v>11.568563136000002</v>
      </c>
      <c r="AC19">
        <v>8.5010146560000006</v>
      </c>
      <c r="AD19">
        <v>12.009792239999999</v>
      </c>
      <c r="AE19">
        <v>21.712535395200007</v>
      </c>
      <c r="AF19">
        <v>12.986500000000003</v>
      </c>
      <c r="AG19">
        <v>13.25204304</v>
      </c>
      <c r="AH19">
        <v>30.819849840000003</v>
      </c>
      <c r="AI19">
        <v>0</v>
      </c>
      <c r="AJ19">
        <v>0</v>
      </c>
      <c r="AK19">
        <v>22.296000000000003</v>
      </c>
      <c r="AL19">
        <v>17.337999999999997</v>
      </c>
      <c r="AM19">
        <v>2.3184297714285718</v>
      </c>
      <c r="AN19">
        <v>0</v>
      </c>
      <c r="AO19">
        <v>8.1348623999999994</v>
      </c>
      <c r="AP19">
        <v>5.0635367999999996</v>
      </c>
      <c r="AQ19">
        <v>21.572979999999998</v>
      </c>
      <c r="AR19">
        <v>5.8185215999999995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23.713276357364403</v>
      </c>
      <c r="BB19">
        <f t="shared" si="0"/>
        <v>653.80891474892644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79.998944145538999</v>
      </c>
      <c r="L20">
        <v>70.000778508229942</v>
      </c>
      <c r="M20">
        <v>51.986045869024586</v>
      </c>
      <c r="N20">
        <v>51.880483418143541</v>
      </c>
      <c r="O20">
        <v>73.283333333333346</v>
      </c>
      <c r="P20">
        <v>27.534528751022837</v>
      </c>
      <c r="Q20">
        <v>0</v>
      </c>
      <c r="R20">
        <v>0</v>
      </c>
      <c r="S20">
        <v>0</v>
      </c>
      <c r="T20">
        <v>0</v>
      </c>
      <c r="U20">
        <v>51.760255515633823</v>
      </c>
      <c r="V20">
        <v>0</v>
      </c>
      <c r="W20">
        <v>4.9960613644154952</v>
      </c>
      <c r="X20">
        <v>64.788837165820425</v>
      </c>
      <c r="Y20">
        <v>0</v>
      </c>
      <c r="Z20">
        <v>2.8784289600000004</v>
      </c>
      <c r="AA20">
        <v>0</v>
      </c>
      <c r="AB20">
        <v>11.568563136000002</v>
      </c>
      <c r="AC20">
        <v>8.5010146560000006</v>
      </c>
      <c r="AD20">
        <v>12.009792239999999</v>
      </c>
      <c r="AE20">
        <v>21.712535395200007</v>
      </c>
      <c r="AF20">
        <v>12.986500000000003</v>
      </c>
      <c r="AG20">
        <v>13.25204304</v>
      </c>
      <c r="AH20">
        <v>30.819849840000003</v>
      </c>
      <c r="AI20">
        <v>0</v>
      </c>
      <c r="AJ20">
        <v>0</v>
      </c>
      <c r="AK20">
        <v>22.296000000000003</v>
      </c>
      <c r="AL20">
        <v>17.337999999999997</v>
      </c>
      <c r="AM20">
        <v>2.3184297714285718</v>
      </c>
      <c r="AN20">
        <v>0</v>
      </c>
      <c r="AO20">
        <v>8.1348623999999994</v>
      </c>
      <c r="AP20">
        <v>5.0635367999999996</v>
      </c>
      <c r="AQ20">
        <v>21.572979999999998</v>
      </c>
      <c r="AR20">
        <v>5.8185215999999995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23.713277597886911</v>
      </c>
      <c r="BB20">
        <f t="shared" si="0"/>
        <v>653.80894895190465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79.998944145538999</v>
      </c>
      <c r="L21">
        <v>70.000778508229942</v>
      </c>
      <c r="M21">
        <v>51.986045869024586</v>
      </c>
      <c r="N21">
        <v>51.880483418143541</v>
      </c>
      <c r="O21">
        <v>73.283333333333346</v>
      </c>
      <c r="P21">
        <v>27.534528751022837</v>
      </c>
      <c r="Q21">
        <v>0</v>
      </c>
      <c r="R21">
        <v>0</v>
      </c>
      <c r="S21">
        <v>0</v>
      </c>
      <c r="T21">
        <v>0</v>
      </c>
      <c r="U21">
        <v>51.760255515633823</v>
      </c>
      <c r="V21">
        <v>0</v>
      </c>
      <c r="W21">
        <v>4.9963691189050472</v>
      </c>
      <c r="X21">
        <v>64.787564498397046</v>
      </c>
      <c r="Y21">
        <v>0</v>
      </c>
      <c r="Z21">
        <v>2.8784289600000004</v>
      </c>
      <c r="AA21">
        <v>0</v>
      </c>
      <c r="AB21">
        <v>11.568563136000002</v>
      </c>
      <c r="AC21">
        <v>8.5010146560000006</v>
      </c>
      <c r="AD21">
        <v>12.009792239999999</v>
      </c>
      <c r="AE21">
        <v>21.712535395200007</v>
      </c>
      <c r="AF21">
        <v>12.986500000000003</v>
      </c>
      <c r="AG21">
        <v>13.25204304</v>
      </c>
      <c r="AH21">
        <v>30.819849840000003</v>
      </c>
      <c r="AI21">
        <v>0</v>
      </c>
      <c r="AJ21">
        <v>0</v>
      </c>
      <c r="AK21">
        <v>22.296000000000003</v>
      </c>
      <c r="AL21">
        <v>17.337999999999997</v>
      </c>
      <c r="AM21">
        <v>2.3184297714285718</v>
      </c>
      <c r="AN21">
        <v>0</v>
      </c>
      <c r="AO21">
        <v>8.1348623999999994</v>
      </c>
      <c r="AP21">
        <v>5.0635367999999996</v>
      </c>
      <c r="AQ21">
        <v>21.572979999999998</v>
      </c>
      <c r="AR21">
        <v>5.8185215999999995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23.702904284326955</v>
      </c>
      <c r="BB21">
        <f t="shared" si="0"/>
        <v>653.52295143253082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79.998944145538999</v>
      </c>
      <c r="L22">
        <v>70.000778508229942</v>
      </c>
      <c r="M22">
        <v>51.986045869024586</v>
      </c>
      <c r="N22">
        <v>51.880483418143541</v>
      </c>
      <c r="O22">
        <v>73.283333333333346</v>
      </c>
      <c r="P22">
        <v>27.534528751022837</v>
      </c>
      <c r="Q22">
        <v>0</v>
      </c>
      <c r="R22">
        <v>0</v>
      </c>
      <c r="S22">
        <v>0</v>
      </c>
      <c r="T22">
        <v>0</v>
      </c>
      <c r="U22">
        <v>51.760255515633823</v>
      </c>
      <c r="V22">
        <v>0</v>
      </c>
      <c r="W22">
        <v>4.9963691189050472</v>
      </c>
      <c r="X22">
        <v>64.787564498397046</v>
      </c>
      <c r="Y22">
        <v>0</v>
      </c>
      <c r="Z22">
        <v>2.8784289600000004</v>
      </c>
      <c r="AA22">
        <v>0</v>
      </c>
      <c r="AB22">
        <v>11.568563136000002</v>
      </c>
      <c r="AC22">
        <v>8.5010146560000006</v>
      </c>
      <c r="AD22">
        <v>12.009792239999999</v>
      </c>
      <c r="AE22">
        <v>21.712535395200007</v>
      </c>
      <c r="AF22">
        <v>12.986500000000003</v>
      </c>
      <c r="AG22">
        <v>13.25204304</v>
      </c>
      <c r="AH22">
        <v>30.819849840000003</v>
      </c>
      <c r="AI22">
        <v>0</v>
      </c>
      <c r="AJ22">
        <v>0</v>
      </c>
      <c r="AK22">
        <v>22.296000000000003</v>
      </c>
      <c r="AL22">
        <v>17.337999999999997</v>
      </c>
      <c r="AM22">
        <v>2.3184297714285718</v>
      </c>
      <c r="AN22">
        <v>0</v>
      </c>
      <c r="AO22">
        <v>8.1348623999999994</v>
      </c>
      <c r="AP22">
        <v>5.0635367999999996</v>
      </c>
      <c r="AQ22">
        <v>21.572979999999998</v>
      </c>
      <c r="AR22">
        <v>5.8185215999999995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23.702904284326955</v>
      </c>
      <c r="BB22">
        <f t="shared" si="0"/>
        <v>653.52295143253082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79.998944145538999</v>
      </c>
      <c r="L23">
        <v>70.000778508229942</v>
      </c>
      <c r="M23">
        <v>51.986045869024586</v>
      </c>
      <c r="N23">
        <v>51.880483418143541</v>
      </c>
      <c r="O23">
        <v>73.283333333333346</v>
      </c>
      <c r="P23">
        <v>27.534528751022837</v>
      </c>
      <c r="Q23">
        <v>3.04197474404948</v>
      </c>
      <c r="R23">
        <v>3.6505804472908348</v>
      </c>
      <c r="S23">
        <v>2.6829993673306771</v>
      </c>
      <c r="T23">
        <v>0</v>
      </c>
      <c r="U23">
        <v>51.760255515633823</v>
      </c>
      <c r="V23">
        <v>0</v>
      </c>
      <c r="W23">
        <v>4.9963691189050472</v>
      </c>
      <c r="X23">
        <v>64.787564498397046</v>
      </c>
      <c r="Y23">
        <v>0</v>
      </c>
      <c r="Z23">
        <v>5.7568579200000007</v>
      </c>
      <c r="AA23">
        <v>0</v>
      </c>
      <c r="AB23">
        <v>11.568563136000002</v>
      </c>
      <c r="AC23">
        <v>8.5010146560000006</v>
      </c>
      <c r="AD23">
        <v>12.009792239999999</v>
      </c>
      <c r="AE23">
        <v>21.712535395200007</v>
      </c>
      <c r="AF23">
        <v>12.986500000000003</v>
      </c>
      <c r="AG23">
        <v>13.25204304</v>
      </c>
      <c r="AH23">
        <v>30.819849840000003</v>
      </c>
      <c r="AI23">
        <v>1.3977540000000004</v>
      </c>
      <c r="AJ23">
        <v>0</v>
      </c>
      <c r="AK23">
        <v>22.296000000000003</v>
      </c>
      <c r="AL23">
        <v>17.337999999999997</v>
      </c>
      <c r="AM23">
        <v>2.3184297714285718</v>
      </c>
      <c r="AN23">
        <v>0</v>
      </c>
      <c r="AO23">
        <v>8.1348623999999994</v>
      </c>
      <c r="AP23">
        <v>5.0635367999999996</v>
      </c>
      <c r="AQ23">
        <v>21.572979999999998</v>
      </c>
      <c r="AR23">
        <v>5.8185215999999995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24.180715252762688</v>
      </c>
      <c r="BB23">
        <f t="shared" si="0"/>
        <v>666.69687798276607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79.998944145538999</v>
      </c>
      <c r="L24">
        <v>70.000778508229942</v>
      </c>
      <c r="M24">
        <v>51.986045869024586</v>
      </c>
      <c r="N24">
        <v>51.880483418143541</v>
      </c>
      <c r="O24">
        <v>73.283333333333346</v>
      </c>
      <c r="P24">
        <v>27.534528751022837</v>
      </c>
      <c r="Q24">
        <v>2.5510691069063389</v>
      </c>
      <c r="R24">
        <v>3.6505804472908348</v>
      </c>
      <c r="S24">
        <v>2.6829993673306771</v>
      </c>
      <c r="T24">
        <v>0</v>
      </c>
      <c r="U24">
        <v>51.760255515633823</v>
      </c>
      <c r="V24">
        <v>0</v>
      </c>
      <c r="W24">
        <v>4.9963691189050472</v>
      </c>
      <c r="X24">
        <v>64.787564498397046</v>
      </c>
      <c r="Y24">
        <v>0</v>
      </c>
      <c r="Z24">
        <v>5.7568579200000007</v>
      </c>
      <c r="AA24">
        <v>0</v>
      </c>
      <c r="AB24">
        <v>11.568563136000002</v>
      </c>
      <c r="AC24">
        <v>8.5010146560000006</v>
      </c>
      <c r="AD24">
        <v>12.009792239999999</v>
      </c>
      <c r="AE24">
        <v>21.712535395200007</v>
      </c>
      <c r="AF24">
        <v>12.986500000000003</v>
      </c>
      <c r="AG24">
        <v>13.25204304</v>
      </c>
      <c r="AH24">
        <v>35.353404000000005</v>
      </c>
      <c r="AI24">
        <v>1.3977540000000004</v>
      </c>
      <c r="AJ24">
        <v>0</v>
      </c>
      <c r="AK24">
        <v>22.296000000000003</v>
      </c>
      <c r="AL24">
        <v>17.337999999999997</v>
      </c>
      <c r="AM24">
        <v>2.3184297714285718</v>
      </c>
      <c r="AN24">
        <v>0</v>
      </c>
      <c r="AO24">
        <v>8.1348623999999994</v>
      </c>
      <c r="AP24">
        <v>5.0635367999999996</v>
      </c>
      <c r="AQ24">
        <v>21.572979999999998</v>
      </c>
      <c r="AR24">
        <v>5.8185215999999995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24.322208344986379</v>
      </c>
      <c r="BB24">
        <f t="shared" si="0"/>
        <v>670.59803341339909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79.998944145538999</v>
      </c>
      <c r="L25">
        <v>70.000778508229942</v>
      </c>
      <c r="M25">
        <v>51.986045869024586</v>
      </c>
      <c r="N25">
        <v>51.880483418143541</v>
      </c>
      <c r="O25">
        <v>73.283333333333346</v>
      </c>
      <c r="P25">
        <v>27.534528751022837</v>
      </c>
      <c r="Q25">
        <v>2.9658271499999995</v>
      </c>
      <c r="R25">
        <v>0</v>
      </c>
      <c r="S25">
        <v>0.42476197685631634</v>
      </c>
      <c r="T25">
        <v>0</v>
      </c>
      <c r="U25">
        <v>51.760255515633823</v>
      </c>
      <c r="V25">
        <v>0</v>
      </c>
      <c r="W25">
        <v>4.9963691189050472</v>
      </c>
      <c r="X25">
        <v>64.787564498397046</v>
      </c>
      <c r="Y25">
        <v>0</v>
      </c>
      <c r="Z25">
        <v>5.7568579200000007</v>
      </c>
      <c r="AA25">
        <v>6.1704789120000001</v>
      </c>
      <c r="AB25">
        <v>11.568563136000002</v>
      </c>
      <c r="AC25">
        <v>8.5010146560000006</v>
      </c>
      <c r="AD25">
        <v>12.009792239999999</v>
      </c>
      <c r="AE25">
        <v>21.712535395200007</v>
      </c>
      <c r="AF25">
        <v>12.986500000000003</v>
      </c>
      <c r="AG25">
        <v>13.25204304</v>
      </c>
      <c r="AH25">
        <v>39.512627999999999</v>
      </c>
      <c r="AI25">
        <v>2.7955080000000003</v>
      </c>
      <c r="AJ25">
        <v>0</v>
      </c>
      <c r="AK25">
        <v>22.296000000000003</v>
      </c>
      <c r="AL25">
        <v>17.337999999999997</v>
      </c>
      <c r="AM25">
        <v>4.6368595428571435</v>
      </c>
      <c r="AN25">
        <v>0</v>
      </c>
      <c r="AO25">
        <v>8.1348623999999994</v>
      </c>
      <c r="AP25">
        <v>5.0635367999999996</v>
      </c>
      <c r="AQ25">
        <v>32.359470000000002</v>
      </c>
      <c r="AR25">
        <v>5.8185215999999995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24.999049377092192</v>
      </c>
      <c r="BB25">
        <f t="shared" si="0"/>
        <v>689.25950927005033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79.998944145538999</v>
      </c>
      <c r="L26">
        <v>70.000778508229942</v>
      </c>
      <c r="M26">
        <v>51.986045869024586</v>
      </c>
      <c r="N26">
        <v>51.880483418143541</v>
      </c>
      <c r="O26">
        <v>73.283333333333346</v>
      </c>
      <c r="P26">
        <v>27.534528751022837</v>
      </c>
      <c r="Q26">
        <v>2.9658271499999995</v>
      </c>
      <c r="R26">
        <v>0</v>
      </c>
      <c r="S26">
        <v>0.42476197685631634</v>
      </c>
      <c r="T26">
        <v>0</v>
      </c>
      <c r="U26">
        <v>51.760255515633823</v>
      </c>
      <c r="V26">
        <v>0</v>
      </c>
      <c r="W26">
        <v>4.9963691189050472</v>
      </c>
      <c r="X26">
        <v>64.787564498397046</v>
      </c>
      <c r="Y26">
        <v>0</v>
      </c>
      <c r="Z26">
        <v>5.7568579200000007</v>
      </c>
      <c r="AA26">
        <v>6.1704789120000001</v>
      </c>
      <c r="AB26">
        <v>11.568563136000002</v>
      </c>
      <c r="AC26">
        <v>8.5010146560000006</v>
      </c>
      <c r="AD26">
        <v>12.009792239999999</v>
      </c>
      <c r="AE26">
        <v>21.712535395200007</v>
      </c>
      <c r="AF26">
        <v>12.986500000000003</v>
      </c>
      <c r="AG26">
        <v>13.25204304</v>
      </c>
      <c r="AH26">
        <v>51.366416400000006</v>
      </c>
      <c r="AI26">
        <v>5.0319144000000007</v>
      </c>
      <c r="AJ26">
        <v>0</v>
      </c>
      <c r="AK26">
        <v>22.296000000000003</v>
      </c>
      <c r="AL26">
        <v>17.337999999999997</v>
      </c>
      <c r="AM26">
        <v>6.9131360457142863</v>
      </c>
      <c r="AN26">
        <v>0</v>
      </c>
      <c r="AO26">
        <v>8.1348623999999994</v>
      </c>
      <c r="AP26">
        <v>5.0635367999999996</v>
      </c>
      <c r="AQ26">
        <v>32.359470000000002</v>
      </c>
      <c r="AR26">
        <v>5.8185215999999995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25.57187581120013</v>
      </c>
      <c r="BB26">
        <f t="shared" si="0"/>
        <v>705.05315413879964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79.998944145538999</v>
      </c>
      <c r="L27">
        <v>70.000950857280841</v>
      </c>
      <c r="M27">
        <v>51.986045869024586</v>
      </c>
      <c r="N27">
        <v>51.880483418143541</v>
      </c>
      <c r="O27">
        <v>73.283333333333346</v>
      </c>
      <c r="P27">
        <v>27.534528751022837</v>
      </c>
      <c r="Q27">
        <v>2.9658271499999995</v>
      </c>
      <c r="R27">
        <v>0</v>
      </c>
      <c r="S27">
        <v>0.42476197685631634</v>
      </c>
      <c r="T27">
        <v>0</v>
      </c>
      <c r="U27">
        <v>51.760255515633823</v>
      </c>
      <c r="V27">
        <v>0</v>
      </c>
      <c r="W27">
        <v>4.9963691189050472</v>
      </c>
      <c r="X27">
        <v>64.788837165820425</v>
      </c>
      <c r="Y27">
        <v>0</v>
      </c>
      <c r="Z27">
        <v>5.7568579200000007</v>
      </c>
      <c r="AA27">
        <v>12.340957824</v>
      </c>
      <c r="AB27">
        <v>5.7374452800000002</v>
      </c>
      <c r="AC27">
        <v>4.2505073280000003</v>
      </c>
      <c r="AD27">
        <v>16.050188044799999</v>
      </c>
      <c r="AE27">
        <v>21.712535395200007</v>
      </c>
      <c r="AF27">
        <v>12.986500000000003</v>
      </c>
      <c r="AG27">
        <v>13.25204304</v>
      </c>
      <c r="AH27">
        <v>61.639699680000014</v>
      </c>
      <c r="AI27">
        <v>21.469501440000005</v>
      </c>
      <c r="AJ27">
        <v>0</v>
      </c>
      <c r="AK27">
        <v>22.296000000000003</v>
      </c>
      <c r="AL27">
        <v>43.344999999999992</v>
      </c>
      <c r="AM27">
        <v>6.9131360457142863</v>
      </c>
      <c r="AN27">
        <v>0</v>
      </c>
      <c r="AO27">
        <v>8.1348623999999994</v>
      </c>
      <c r="AP27">
        <v>5.0635367999999996</v>
      </c>
      <c r="AQ27">
        <v>32.359470000000002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28.361306907923584</v>
      </c>
      <c r="BB27">
        <f t="shared" si="0"/>
        <v>781.96176096735053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79.998944145538999</v>
      </c>
      <c r="L28">
        <v>70.000950857280841</v>
      </c>
      <c r="M28">
        <v>51.986045869024586</v>
      </c>
      <c r="N28">
        <v>51.880483418143541</v>
      </c>
      <c r="O28">
        <v>73.283333333333346</v>
      </c>
      <c r="P28">
        <v>27.534528751022837</v>
      </c>
      <c r="Q28">
        <v>2.9658271499999995</v>
      </c>
      <c r="R28">
        <v>0</v>
      </c>
      <c r="S28">
        <v>0.42476197685631634</v>
      </c>
      <c r="T28">
        <v>0</v>
      </c>
      <c r="U28">
        <v>51.760255515633823</v>
      </c>
      <c r="V28">
        <v>0</v>
      </c>
      <c r="W28">
        <v>4.9963691189050472</v>
      </c>
      <c r="X28">
        <v>64.788837165820425</v>
      </c>
      <c r="Y28">
        <v>0</v>
      </c>
      <c r="Z28">
        <v>5.7568579200000007</v>
      </c>
      <c r="AA28">
        <v>12.340957824</v>
      </c>
      <c r="AB28">
        <v>5.7374452800000002</v>
      </c>
      <c r="AC28">
        <v>4.2505073280000003</v>
      </c>
      <c r="AD28">
        <v>16.050188044799999</v>
      </c>
      <c r="AE28">
        <v>21.712535395200007</v>
      </c>
      <c r="AF28">
        <v>12.986500000000003</v>
      </c>
      <c r="AG28">
        <v>13.25204304</v>
      </c>
      <c r="AH28">
        <v>61.639699680000014</v>
      </c>
      <c r="AI28">
        <v>21.469501440000005</v>
      </c>
      <c r="AJ28">
        <v>0</v>
      </c>
      <c r="AK28">
        <v>22.296000000000003</v>
      </c>
      <c r="AL28">
        <v>59.816099999999985</v>
      </c>
      <c r="AM28">
        <v>6.9131360457142863</v>
      </c>
      <c r="AN28">
        <v>0</v>
      </c>
      <c r="AO28">
        <v>8.1348623999999994</v>
      </c>
      <c r="AP28">
        <v>5.0635367999999996</v>
      </c>
      <c r="AQ28">
        <v>32.359470000000002</v>
      </c>
      <c r="AR28">
        <v>23.274086399999998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28.937795407923581</v>
      </c>
      <c r="BB28">
        <f t="shared" si="0"/>
        <v>797.85637246735052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79.998944145538999</v>
      </c>
      <c r="L29">
        <v>71.120004017320781</v>
      </c>
      <c r="M29">
        <v>51.986045869024586</v>
      </c>
      <c r="N29">
        <v>51.880483418143541</v>
      </c>
      <c r="O29">
        <v>73.283333333333346</v>
      </c>
      <c r="P29">
        <v>27.534528751022837</v>
      </c>
      <c r="Q29">
        <v>2.9658271499999995</v>
      </c>
      <c r="R29">
        <v>0</v>
      </c>
      <c r="S29">
        <v>0.42476197685631634</v>
      </c>
      <c r="T29">
        <v>0</v>
      </c>
      <c r="U29">
        <v>51.760255515633823</v>
      </c>
      <c r="V29">
        <v>0</v>
      </c>
      <c r="W29">
        <v>4.9963691189050472</v>
      </c>
      <c r="X29">
        <v>15.003380152671758</v>
      </c>
      <c r="Y29">
        <v>0</v>
      </c>
      <c r="Z29">
        <v>5.7568579200000007</v>
      </c>
      <c r="AA29">
        <v>12.340957824</v>
      </c>
      <c r="AB29">
        <v>5.7374452800000002</v>
      </c>
      <c r="AC29">
        <v>4.2505073280000003</v>
      </c>
      <c r="AD29">
        <v>16.050188044799999</v>
      </c>
      <c r="AE29">
        <v>21.712535395200007</v>
      </c>
      <c r="AF29">
        <v>12.986500000000003</v>
      </c>
      <c r="AG29">
        <v>13.25204304</v>
      </c>
      <c r="AH29">
        <v>61.639699680000014</v>
      </c>
      <c r="AI29">
        <v>21.469501440000005</v>
      </c>
      <c r="AJ29">
        <v>0</v>
      </c>
      <c r="AK29">
        <v>22.296000000000003</v>
      </c>
      <c r="AL29">
        <v>59.816099999999985</v>
      </c>
      <c r="AM29">
        <v>6.9131360457142863</v>
      </c>
      <c r="AN29">
        <v>0</v>
      </c>
      <c r="AO29">
        <v>8.1348623999999994</v>
      </c>
      <c r="AP29">
        <v>5.0635367999999996</v>
      </c>
      <c r="AQ29">
        <v>32.359470000000002</v>
      </c>
      <c r="AR29">
        <v>4.8487680000000006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26.589584981391226</v>
      </c>
      <c r="BB29">
        <f t="shared" si="0"/>
        <v>733.1128606407741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79.998944145538999</v>
      </c>
      <c r="L30">
        <v>71.120004017320781</v>
      </c>
      <c r="M30">
        <v>51.986045869024586</v>
      </c>
      <c r="N30">
        <v>51.880483418143541</v>
      </c>
      <c r="O30">
        <v>73.283333333333346</v>
      </c>
      <c r="P30">
        <v>27.534528751022837</v>
      </c>
      <c r="Q30">
        <v>2.9658271499999995</v>
      </c>
      <c r="R30">
        <v>0</v>
      </c>
      <c r="S30">
        <v>0.42476197685631634</v>
      </c>
      <c r="T30">
        <v>0</v>
      </c>
      <c r="U30">
        <v>51.760255515633823</v>
      </c>
      <c r="V30">
        <v>0</v>
      </c>
      <c r="W30">
        <v>4.9963691189050472</v>
      </c>
      <c r="X30">
        <v>15.003380152671758</v>
      </c>
      <c r="Y30">
        <v>0</v>
      </c>
      <c r="Z30">
        <v>5.7568579200000007</v>
      </c>
      <c r="AA30">
        <v>12.340957824</v>
      </c>
      <c r="AB30">
        <v>5.7374452800000002</v>
      </c>
      <c r="AC30">
        <v>4.2505073280000003</v>
      </c>
      <c r="AD30">
        <v>16.050188044799999</v>
      </c>
      <c r="AE30">
        <v>21.712535395200007</v>
      </c>
      <c r="AF30">
        <v>12.986500000000003</v>
      </c>
      <c r="AG30">
        <v>13.25204304</v>
      </c>
      <c r="AH30">
        <v>61.639699680000014</v>
      </c>
      <c r="AI30">
        <v>21.469501440000005</v>
      </c>
      <c r="AJ30">
        <v>0</v>
      </c>
      <c r="AK30">
        <v>22.296000000000003</v>
      </c>
      <c r="AL30">
        <v>59.816099999999985</v>
      </c>
      <c r="AM30">
        <v>6.9131360457142863</v>
      </c>
      <c r="AN30">
        <v>0</v>
      </c>
      <c r="AO30">
        <v>8.1348623999999994</v>
      </c>
      <c r="AP30">
        <v>5.0635367999999996</v>
      </c>
      <c r="AQ30">
        <v>32.359470000000002</v>
      </c>
      <c r="AR30">
        <v>4.8487680000000006</v>
      </c>
      <c r="AS30">
        <v>14.120402976000001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26.589584981391226</v>
      </c>
      <c r="BB30">
        <f t="shared" si="0"/>
        <v>733.1128606407741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86.529665086016763</v>
      </c>
      <c r="L31">
        <v>71.120004017320781</v>
      </c>
      <c r="M31">
        <v>51.986045869024586</v>
      </c>
      <c r="N31">
        <v>51.880483418143541</v>
      </c>
      <c r="O31">
        <v>73.283333333333346</v>
      </c>
      <c r="P31">
        <v>27.534528751022837</v>
      </c>
      <c r="Q31">
        <v>3.0392497497790765</v>
      </c>
      <c r="R31">
        <v>1.2847390545454545</v>
      </c>
      <c r="S31">
        <v>1.2657590289584006</v>
      </c>
      <c r="T31">
        <v>0</v>
      </c>
      <c r="U31">
        <v>51.760255515633823</v>
      </c>
      <c r="V31">
        <v>0</v>
      </c>
      <c r="W31">
        <v>4.9963691189050472</v>
      </c>
      <c r="X31">
        <v>15.003380152671758</v>
      </c>
      <c r="Y31">
        <v>0</v>
      </c>
      <c r="Z31">
        <v>5.7568579200000007</v>
      </c>
      <c r="AA31">
        <v>12.340957824</v>
      </c>
      <c r="AB31">
        <v>5.7374452800000002</v>
      </c>
      <c r="AC31">
        <v>4.2505073280000003</v>
      </c>
      <c r="AD31">
        <v>16.050188044799999</v>
      </c>
      <c r="AE31">
        <v>21.712535395200007</v>
      </c>
      <c r="AF31">
        <v>12.986500000000003</v>
      </c>
      <c r="AG31">
        <v>13.25204304</v>
      </c>
      <c r="AH31">
        <v>61.639699680000014</v>
      </c>
      <c r="AI31">
        <v>21.469501440000005</v>
      </c>
      <c r="AJ31">
        <v>0</v>
      </c>
      <c r="AK31">
        <v>22.296000000000003</v>
      </c>
      <c r="AL31">
        <v>59.816099999999985</v>
      </c>
      <c r="AM31">
        <v>4.6368595428571435</v>
      </c>
      <c r="AN31">
        <v>0</v>
      </c>
      <c r="AO31">
        <v>8.1348623999999994</v>
      </c>
      <c r="AP31">
        <v>5.0635367999999996</v>
      </c>
      <c r="AQ31">
        <v>32.359470000000002</v>
      </c>
      <c r="AR31">
        <v>4.8487680000000006</v>
      </c>
      <c r="AS31">
        <v>5.021900640000001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26.497013518540424</v>
      </c>
      <c r="BB31">
        <f t="shared" si="0"/>
        <v>730.56053291167223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86.529665086016763</v>
      </c>
      <c r="L32">
        <v>71.120004017320781</v>
      </c>
      <c r="M32">
        <v>51.986045869024586</v>
      </c>
      <c r="N32">
        <v>51.880483418143541</v>
      </c>
      <c r="O32">
        <v>73.283333333333346</v>
      </c>
      <c r="P32">
        <v>27.534528751022837</v>
      </c>
      <c r="Q32">
        <v>3.0392497497790765</v>
      </c>
      <c r="R32">
        <v>1.2847390545454545</v>
      </c>
      <c r="S32">
        <v>1.2657590289584006</v>
      </c>
      <c r="T32">
        <v>0</v>
      </c>
      <c r="U32">
        <v>51.760255515633823</v>
      </c>
      <c r="V32">
        <v>0</v>
      </c>
      <c r="W32">
        <v>4.9963691189050472</v>
      </c>
      <c r="X32">
        <v>15.003380152671758</v>
      </c>
      <c r="Y32">
        <v>0</v>
      </c>
      <c r="Z32">
        <v>5.7568579200000007</v>
      </c>
      <c r="AA32">
        <v>12.340957824</v>
      </c>
      <c r="AB32">
        <v>5.7374452800000002</v>
      </c>
      <c r="AC32">
        <v>4.2505073280000003</v>
      </c>
      <c r="AD32">
        <v>16.050188044799999</v>
      </c>
      <c r="AE32">
        <v>21.712535395200007</v>
      </c>
      <c r="AF32">
        <v>12.986500000000003</v>
      </c>
      <c r="AG32">
        <v>13.25204304</v>
      </c>
      <c r="AH32">
        <v>61.639699680000014</v>
      </c>
      <c r="AI32">
        <v>21.469501440000005</v>
      </c>
      <c r="AJ32">
        <v>0</v>
      </c>
      <c r="AK32">
        <v>22.296000000000003</v>
      </c>
      <c r="AL32">
        <v>59.816099999999985</v>
      </c>
      <c r="AM32">
        <v>4.6368595428571435</v>
      </c>
      <c r="AN32">
        <v>0</v>
      </c>
      <c r="AO32">
        <v>8.1348623999999994</v>
      </c>
      <c r="AP32">
        <v>5.0635367999999996</v>
      </c>
      <c r="AQ32">
        <v>32.359470000000002</v>
      </c>
      <c r="AR32">
        <v>4.8487680000000006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26.486674311340423</v>
      </c>
      <c r="BB32">
        <f t="shared" si="0"/>
        <v>730.27546619887221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87.839826496040132</v>
      </c>
      <c r="L33">
        <v>72.538771130214045</v>
      </c>
      <c r="M33">
        <v>51.986045869024586</v>
      </c>
      <c r="N33">
        <v>51.880483418143541</v>
      </c>
      <c r="O33">
        <v>73.283333333333346</v>
      </c>
      <c r="P33">
        <v>27.534528751022837</v>
      </c>
      <c r="Q33">
        <v>5.026566773755655</v>
      </c>
      <c r="R33">
        <v>4.8690164956521738</v>
      </c>
      <c r="S33">
        <v>3.6461106900584799</v>
      </c>
      <c r="T33">
        <v>0</v>
      </c>
      <c r="U33">
        <v>51.760255515633823</v>
      </c>
      <c r="V33">
        <v>0</v>
      </c>
      <c r="W33">
        <v>4.9985185185185186</v>
      </c>
      <c r="X33">
        <v>64.785745659918334</v>
      </c>
      <c r="Y33">
        <v>0</v>
      </c>
      <c r="Z33">
        <v>5.7568579200000007</v>
      </c>
      <c r="AA33">
        <v>12.340957824</v>
      </c>
      <c r="AB33">
        <v>5.7374452800000002</v>
      </c>
      <c r="AC33">
        <v>4.2505073280000003</v>
      </c>
      <c r="AD33">
        <v>12.009792239999999</v>
      </c>
      <c r="AE33">
        <v>21.712535395200007</v>
      </c>
      <c r="AF33">
        <v>12.986500000000003</v>
      </c>
      <c r="AG33">
        <v>13.25204304</v>
      </c>
      <c r="AH33">
        <v>61.639699680000014</v>
      </c>
      <c r="AI33">
        <v>6.1501176000000006</v>
      </c>
      <c r="AJ33">
        <v>0</v>
      </c>
      <c r="AK33">
        <v>22.296000000000003</v>
      </c>
      <c r="AL33">
        <v>59.816099999999985</v>
      </c>
      <c r="AM33">
        <v>4.6368595428571435</v>
      </c>
      <c r="AN33">
        <v>0</v>
      </c>
      <c r="AO33">
        <v>8.1348623999999994</v>
      </c>
      <c r="AP33">
        <v>5.0635367999999996</v>
      </c>
      <c r="AQ33">
        <v>32.359470000000002</v>
      </c>
      <c r="AR33">
        <v>4.8487680000000006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27.925370967752002</v>
      </c>
      <c r="BB33">
        <f t="shared" si="0"/>
        <v>769.94237945362067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87.839826496040132</v>
      </c>
      <c r="L34">
        <v>72.538771130214045</v>
      </c>
      <c r="M34">
        <v>51.986045869024586</v>
      </c>
      <c r="N34">
        <v>51.880483418143541</v>
      </c>
      <c r="O34">
        <v>73.283333333333346</v>
      </c>
      <c r="P34">
        <v>27.534528751022837</v>
      </c>
      <c r="Q34">
        <v>5.026566773755655</v>
      </c>
      <c r="R34">
        <v>4.8690164956521738</v>
      </c>
      <c r="S34">
        <v>3.6461106900584799</v>
      </c>
      <c r="T34">
        <v>0</v>
      </c>
      <c r="U34">
        <v>51.760255515633823</v>
      </c>
      <c r="V34">
        <v>0</v>
      </c>
      <c r="W34">
        <v>4.9985185185185186</v>
      </c>
      <c r="X34">
        <v>64.785745659918334</v>
      </c>
      <c r="Y34">
        <v>0</v>
      </c>
      <c r="Z34">
        <v>5.7568579200000007</v>
      </c>
      <c r="AA34">
        <v>12.340957824</v>
      </c>
      <c r="AB34">
        <v>5.7374452800000002</v>
      </c>
      <c r="AC34">
        <v>4.2505073280000003</v>
      </c>
      <c r="AD34">
        <v>12.009792239999999</v>
      </c>
      <c r="AE34">
        <v>21.712535395200007</v>
      </c>
      <c r="AF34">
        <v>12.986500000000003</v>
      </c>
      <c r="AG34">
        <v>13.25204304</v>
      </c>
      <c r="AH34">
        <v>51.366416400000006</v>
      </c>
      <c r="AI34">
        <v>1.3977540000000004</v>
      </c>
      <c r="AJ34">
        <v>0</v>
      </c>
      <c r="AK34">
        <v>22.296000000000003</v>
      </c>
      <c r="AL34">
        <v>43.344999999999992</v>
      </c>
      <c r="AM34">
        <v>2.3184297714285718</v>
      </c>
      <c r="AN34">
        <v>0</v>
      </c>
      <c r="AO34">
        <v>8.1348623999999994</v>
      </c>
      <c r="AP34">
        <v>5.0635367999999996</v>
      </c>
      <c r="AQ34">
        <v>32.359470000000002</v>
      </c>
      <c r="AR34">
        <v>4.8487680000000006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26.741840136310731</v>
      </c>
      <c r="BB34">
        <f t="shared" si="0"/>
        <v>737.31073363363328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87.839826496040132</v>
      </c>
      <c r="L35">
        <v>72.538771130214045</v>
      </c>
      <c r="M35">
        <v>51.986045869024586</v>
      </c>
      <c r="N35">
        <v>51.880483418143541</v>
      </c>
      <c r="O35">
        <v>73.283333333333346</v>
      </c>
      <c r="P35">
        <v>27.534528751022837</v>
      </c>
      <c r="Q35">
        <v>5.1308528837622003</v>
      </c>
      <c r="R35">
        <v>7.9807947974900166</v>
      </c>
      <c r="S35">
        <v>5.4293269538977365</v>
      </c>
      <c r="T35">
        <v>0</v>
      </c>
      <c r="U35">
        <v>51.760255515633823</v>
      </c>
      <c r="V35">
        <v>0</v>
      </c>
      <c r="W35">
        <v>4.9985185185185186</v>
      </c>
      <c r="X35">
        <v>64.785745659918334</v>
      </c>
      <c r="Y35">
        <v>0</v>
      </c>
      <c r="Z35">
        <v>5.7568579200000007</v>
      </c>
      <c r="AA35">
        <v>12.340957824</v>
      </c>
      <c r="AB35">
        <v>5.7374452800000002</v>
      </c>
      <c r="AC35">
        <v>4.2505073280000003</v>
      </c>
      <c r="AD35">
        <v>12.009792239999999</v>
      </c>
      <c r="AE35">
        <v>21.712535395200007</v>
      </c>
      <c r="AF35">
        <v>12.986500000000003</v>
      </c>
      <c r="AG35">
        <v>13.25204304</v>
      </c>
      <c r="AH35">
        <v>43.671851999999994</v>
      </c>
      <c r="AI35">
        <v>1.3977540000000004</v>
      </c>
      <c r="AJ35">
        <v>0</v>
      </c>
      <c r="AK35">
        <v>22.296000000000003</v>
      </c>
      <c r="AL35">
        <v>26.006999999999994</v>
      </c>
      <c r="AM35">
        <v>2.3184297714285718</v>
      </c>
      <c r="AN35">
        <v>0</v>
      </c>
      <c r="AO35">
        <v>8.1348623999999994</v>
      </c>
      <c r="AP35">
        <v>5.0635367999999996</v>
      </c>
      <c r="AQ35">
        <v>32.359470000000002</v>
      </c>
      <c r="AR35">
        <v>5.8185215999999995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26.07461676106994</v>
      </c>
      <c r="BB35">
        <f t="shared" si="0"/>
        <v>718.91442688455766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87.839826496040132</v>
      </c>
      <c r="L36">
        <v>72.538771130214045</v>
      </c>
      <c r="M36">
        <v>51.986045869024586</v>
      </c>
      <c r="N36">
        <v>51.880483418143541</v>
      </c>
      <c r="O36">
        <v>73.283333333333346</v>
      </c>
      <c r="P36">
        <v>27.534528751022837</v>
      </c>
      <c r="Q36">
        <v>5.1308528837622003</v>
      </c>
      <c r="R36">
        <v>7.9807947974900166</v>
      </c>
      <c r="S36">
        <v>5.4293269538977365</v>
      </c>
      <c r="T36">
        <v>0</v>
      </c>
      <c r="U36">
        <v>51.760255515633823</v>
      </c>
      <c r="V36">
        <v>0</v>
      </c>
      <c r="W36">
        <v>4.9985185185185186</v>
      </c>
      <c r="X36">
        <v>64.785745659918334</v>
      </c>
      <c r="Y36">
        <v>0</v>
      </c>
      <c r="Z36">
        <v>5.7568579200000007</v>
      </c>
      <c r="AA36">
        <v>12.340957824</v>
      </c>
      <c r="AB36">
        <v>5.7374452800000002</v>
      </c>
      <c r="AC36">
        <v>4.2505073280000003</v>
      </c>
      <c r="AD36">
        <v>12.009792239999999</v>
      </c>
      <c r="AE36">
        <v>21.712535395200007</v>
      </c>
      <c r="AF36">
        <v>12.986500000000003</v>
      </c>
      <c r="AG36">
        <v>13.25204304</v>
      </c>
      <c r="AH36">
        <v>22.6677708</v>
      </c>
      <c r="AI36">
        <v>1.3977540000000004</v>
      </c>
      <c r="AJ36">
        <v>0</v>
      </c>
      <c r="AK36">
        <v>22.296000000000003</v>
      </c>
      <c r="AL36">
        <v>26.006999999999994</v>
      </c>
      <c r="AM36">
        <v>2.3184297714285718</v>
      </c>
      <c r="AN36">
        <v>0</v>
      </c>
      <c r="AO36">
        <v>8.1348623999999994</v>
      </c>
      <c r="AP36">
        <v>5.0635367999999996</v>
      </c>
      <c r="AQ36">
        <v>32.359470000000002</v>
      </c>
      <c r="AR36">
        <v>5.8185215999999995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25.339473699469941</v>
      </c>
      <c r="BB36">
        <f t="shared" si="0"/>
        <v>698.64548874615764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87.839826496040132</v>
      </c>
      <c r="L37">
        <v>72.538771130214045</v>
      </c>
      <c r="M37">
        <v>51.986045869024586</v>
      </c>
      <c r="N37">
        <v>51.880483418143541</v>
      </c>
      <c r="O37">
        <v>73.283333333333346</v>
      </c>
      <c r="P37">
        <v>27.534528751022837</v>
      </c>
      <c r="Q37">
        <v>5.1308528837622003</v>
      </c>
      <c r="R37">
        <v>7.9807947974900166</v>
      </c>
      <c r="S37">
        <v>5.4293269538977365</v>
      </c>
      <c r="T37">
        <v>0</v>
      </c>
      <c r="U37">
        <v>51.760255515633823</v>
      </c>
      <c r="V37">
        <v>0</v>
      </c>
      <c r="W37">
        <v>4.9985185185185186</v>
      </c>
      <c r="X37">
        <v>64.785745659918334</v>
      </c>
      <c r="Y37">
        <v>0</v>
      </c>
      <c r="Z37">
        <v>5.7568579200000007</v>
      </c>
      <c r="AA37">
        <v>12.340957824</v>
      </c>
      <c r="AB37">
        <v>5.7374452800000002</v>
      </c>
      <c r="AC37">
        <v>4.2505073280000003</v>
      </c>
      <c r="AD37">
        <v>16.050188044799999</v>
      </c>
      <c r="AE37">
        <v>21.712535395200007</v>
      </c>
      <c r="AF37">
        <v>12.986500000000003</v>
      </c>
      <c r="AG37">
        <v>13.25204304</v>
      </c>
      <c r="AH37">
        <v>20.796120000000002</v>
      </c>
      <c r="AI37">
        <v>1.3977540000000004</v>
      </c>
      <c r="AJ37">
        <v>0</v>
      </c>
      <c r="AK37">
        <v>22.296000000000003</v>
      </c>
      <c r="AL37">
        <v>17.337999999999997</v>
      </c>
      <c r="AM37">
        <v>2.3184297714285718</v>
      </c>
      <c r="AN37">
        <v>0</v>
      </c>
      <c r="AO37">
        <v>8.1348623999999994</v>
      </c>
      <c r="AP37">
        <v>5.0635367999999996</v>
      </c>
      <c r="AQ37">
        <v>21.572979999999998</v>
      </c>
      <c r="AR37">
        <v>5.8185215999999995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24.734438046269936</v>
      </c>
      <c r="BB37">
        <f t="shared" si="0"/>
        <v>681.96377940415778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87.839826496040132</v>
      </c>
      <c r="L38">
        <v>72.538771130214045</v>
      </c>
      <c r="M38">
        <v>51.986045869024586</v>
      </c>
      <c r="N38">
        <v>51.880483418143541</v>
      </c>
      <c r="O38">
        <v>73.283333333333346</v>
      </c>
      <c r="P38">
        <v>27.534528751022837</v>
      </c>
      <c r="Q38">
        <v>5.1308528837622003</v>
      </c>
      <c r="R38">
        <v>7.9807947974900166</v>
      </c>
      <c r="S38">
        <v>5.4293269538977365</v>
      </c>
      <c r="T38">
        <v>0</v>
      </c>
      <c r="U38">
        <v>51.760255515633823</v>
      </c>
      <c r="V38">
        <v>0</v>
      </c>
      <c r="W38">
        <v>4.9985185185185186</v>
      </c>
      <c r="X38">
        <v>50.0000002479823</v>
      </c>
      <c r="Y38">
        <v>0</v>
      </c>
      <c r="Z38">
        <v>5.7568579200000007</v>
      </c>
      <c r="AA38">
        <v>6.1704789120000001</v>
      </c>
      <c r="AB38">
        <v>5.7374452800000002</v>
      </c>
      <c r="AC38">
        <v>4.2505073280000003</v>
      </c>
      <c r="AD38">
        <v>16.050188044799999</v>
      </c>
      <c r="AE38">
        <v>21.712535395200007</v>
      </c>
      <c r="AF38">
        <v>12.986500000000003</v>
      </c>
      <c r="AG38">
        <v>13.25204304</v>
      </c>
      <c r="AH38">
        <v>20.546566559999999</v>
      </c>
      <c r="AI38">
        <v>1.3977540000000004</v>
      </c>
      <c r="AJ38">
        <v>0</v>
      </c>
      <c r="AK38">
        <v>22.296000000000003</v>
      </c>
      <c r="AL38">
        <v>17.337999999999997</v>
      </c>
      <c r="AM38">
        <v>2.3184297714285718</v>
      </c>
      <c r="AN38">
        <v>0</v>
      </c>
      <c r="AO38">
        <v>8.1348623999999994</v>
      </c>
      <c r="AP38">
        <v>5.0635367999999996</v>
      </c>
      <c r="AQ38">
        <v>21.572979999999998</v>
      </c>
      <c r="AR38">
        <v>5.8185215999999995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23.992236055741564</v>
      </c>
      <c r="BB38">
        <f t="shared" si="0"/>
        <v>661.50020363075009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87.433216591954036</v>
      </c>
      <c r="L39">
        <v>71.120004017320781</v>
      </c>
      <c r="M39">
        <v>51.986045869024586</v>
      </c>
      <c r="N39">
        <v>51.880483418143541</v>
      </c>
      <c r="O39">
        <v>73.283333333333346</v>
      </c>
      <c r="P39">
        <v>27.534528751022837</v>
      </c>
      <c r="Q39">
        <v>5.1308528837622003</v>
      </c>
      <c r="R39">
        <v>7.9807947974900166</v>
      </c>
      <c r="S39">
        <v>5.4293269538977365</v>
      </c>
      <c r="T39">
        <v>0</v>
      </c>
      <c r="U39">
        <v>51.760255515633823</v>
      </c>
      <c r="V39">
        <v>0</v>
      </c>
      <c r="W39">
        <v>4.9985185185185186</v>
      </c>
      <c r="X39">
        <v>15.002640536912754</v>
      </c>
      <c r="Y39">
        <v>0</v>
      </c>
      <c r="Z39">
        <v>5.7568579200000007</v>
      </c>
      <c r="AA39">
        <v>6.1704789120000001</v>
      </c>
      <c r="AB39">
        <v>5.7374452800000002</v>
      </c>
      <c r="AC39">
        <v>4.2505073280000003</v>
      </c>
      <c r="AD39">
        <v>16.050188044799999</v>
      </c>
      <c r="AE39">
        <v>21.712535395200007</v>
      </c>
      <c r="AF39">
        <v>12.986500000000003</v>
      </c>
      <c r="AG39">
        <v>13.25204304</v>
      </c>
      <c r="AH39">
        <v>20.546566559999999</v>
      </c>
      <c r="AI39">
        <v>1.3977540000000004</v>
      </c>
      <c r="AJ39">
        <v>0</v>
      </c>
      <c r="AK39">
        <v>22.296000000000003</v>
      </c>
      <c r="AL39">
        <v>26.006999999999994</v>
      </c>
      <c r="AM39">
        <v>0</v>
      </c>
      <c r="AN39">
        <v>0</v>
      </c>
      <c r="AO39">
        <v>6.8436144000000008</v>
      </c>
      <c r="AP39">
        <v>5.0635367999999996</v>
      </c>
      <c r="AQ39">
        <v>21.572979999999998</v>
      </c>
      <c r="AR39">
        <v>5.8185215999999995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22.880516224489369</v>
      </c>
      <c r="BB39">
        <f t="shared" si="0"/>
        <v>630.84850896252476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87.431451610344823</v>
      </c>
      <c r="L40">
        <v>71.120004017320781</v>
      </c>
      <c r="M40">
        <v>51.986045869024586</v>
      </c>
      <c r="N40">
        <v>51.880483418143541</v>
      </c>
      <c r="O40">
        <v>73.283333333333346</v>
      </c>
      <c r="P40">
        <v>27.534528751022837</v>
      </c>
      <c r="Q40">
        <v>5.10915128317008</v>
      </c>
      <c r="R40">
        <v>7.8775972485549124</v>
      </c>
      <c r="S40">
        <v>5.3908004729729733</v>
      </c>
      <c r="T40">
        <v>0</v>
      </c>
      <c r="U40">
        <v>51.760255515633823</v>
      </c>
      <c r="V40">
        <v>0</v>
      </c>
      <c r="W40">
        <v>4.9985185185185186</v>
      </c>
      <c r="X40">
        <v>15.002640536912754</v>
      </c>
      <c r="Y40">
        <v>0</v>
      </c>
      <c r="Z40">
        <v>5.7568579200000007</v>
      </c>
      <c r="AA40">
        <v>0</v>
      </c>
      <c r="AB40">
        <v>5.7374452800000002</v>
      </c>
      <c r="AC40">
        <v>4.2505073280000003</v>
      </c>
      <c r="AD40">
        <v>16.050188044799999</v>
      </c>
      <c r="AE40">
        <v>21.712535395200007</v>
      </c>
      <c r="AF40">
        <v>12.986500000000003</v>
      </c>
      <c r="AG40">
        <v>13.25204304</v>
      </c>
      <c r="AH40">
        <v>20.546566559999999</v>
      </c>
      <c r="AI40">
        <v>1.3977540000000004</v>
      </c>
      <c r="AJ40">
        <v>0</v>
      </c>
      <c r="AK40">
        <v>22.296000000000003</v>
      </c>
      <c r="AL40">
        <v>26.006999999999994</v>
      </c>
      <c r="AM40">
        <v>0</v>
      </c>
      <c r="AN40">
        <v>0</v>
      </c>
      <c r="AO40">
        <v>6.8436144000000008</v>
      </c>
      <c r="AP40">
        <v>5.0635367999999996</v>
      </c>
      <c r="AQ40">
        <v>21.572979999999998</v>
      </c>
      <c r="AR40">
        <v>5.8185215999999995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22.658766832452919</v>
      </c>
      <c r="BB40">
        <f t="shared" si="0"/>
        <v>624.7345888305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87.433216591954036</v>
      </c>
      <c r="L41">
        <v>71.120004017320781</v>
      </c>
      <c r="M41">
        <v>51.986045869024586</v>
      </c>
      <c r="N41">
        <v>51.880483418143541</v>
      </c>
      <c r="O41">
        <v>73.283333333333346</v>
      </c>
      <c r="P41">
        <v>27.534528751022837</v>
      </c>
      <c r="Q41">
        <v>5.10915128317008</v>
      </c>
      <c r="R41">
        <v>7.8775972485549124</v>
      </c>
      <c r="S41">
        <v>5.3908004729729733</v>
      </c>
      <c r="T41">
        <v>0</v>
      </c>
      <c r="U41">
        <v>51.760255515633823</v>
      </c>
      <c r="V41">
        <v>0</v>
      </c>
      <c r="W41">
        <v>4.9985185185185186</v>
      </c>
      <c r="X41">
        <v>15.002640536912754</v>
      </c>
      <c r="Y41">
        <v>0</v>
      </c>
      <c r="Z41">
        <v>5.7568579200000007</v>
      </c>
      <c r="AA41">
        <v>0</v>
      </c>
      <c r="AB41">
        <v>5.7374452800000002</v>
      </c>
      <c r="AC41">
        <v>4.2505073280000003</v>
      </c>
      <c r="AD41">
        <v>16.050188044799999</v>
      </c>
      <c r="AE41">
        <v>21.712535395200007</v>
      </c>
      <c r="AF41">
        <v>12.986500000000003</v>
      </c>
      <c r="AG41">
        <v>13.25204304</v>
      </c>
      <c r="AH41">
        <v>20.546566559999999</v>
      </c>
      <c r="AI41">
        <v>6.1501176000000006</v>
      </c>
      <c r="AJ41">
        <v>0</v>
      </c>
      <c r="AK41">
        <v>22.296000000000003</v>
      </c>
      <c r="AL41">
        <v>26.006999999999994</v>
      </c>
      <c r="AM41">
        <v>0</v>
      </c>
      <c r="AN41">
        <v>0</v>
      </c>
      <c r="AO41">
        <v>6.8436144000000008</v>
      </c>
      <c r="AP41">
        <v>5.0635367999999996</v>
      </c>
      <c r="AQ41">
        <v>10.786489999999999</v>
      </c>
      <c r="AR41">
        <v>23.274086399999998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23.058578872944885</v>
      </c>
      <c r="BB41">
        <f t="shared" si="0"/>
        <v>635.75798017161731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87.433216591954036</v>
      </c>
      <c r="L42">
        <v>71.120004017320781</v>
      </c>
      <c r="M42">
        <v>51.986045869024586</v>
      </c>
      <c r="N42">
        <v>51.880483418143541</v>
      </c>
      <c r="O42">
        <v>73.283333333333346</v>
      </c>
      <c r="P42">
        <v>27.534528751022837</v>
      </c>
      <c r="Q42">
        <v>5.10915128317008</v>
      </c>
      <c r="R42">
        <v>7.8775972485549124</v>
      </c>
      <c r="S42">
        <v>5.3908004729729733</v>
      </c>
      <c r="T42">
        <v>0</v>
      </c>
      <c r="U42">
        <v>51.760255515633823</v>
      </c>
      <c r="V42">
        <v>0</v>
      </c>
      <c r="W42">
        <v>4.9985185185185186</v>
      </c>
      <c r="X42">
        <v>15.002640536912754</v>
      </c>
      <c r="Y42">
        <v>0</v>
      </c>
      <c r="Z42">
        <v>5.7568579200000007</v>
      </c>
      <c r="AA42">
        <v>0</v>
      </c>
      <c r="AB42">
        <v>5.7374452800000002</v>
      </c>
      <c r="AC42">
        <v>4.2505073280000003</v>
      </c>
      <c r="AD42">
        <v>16.050188044799999</v>
      </c>
      <c r="AE42">
        <v>21.712535395200007</v>
      </c>
      <c r="AF42">
        <v>12.986500000000003</v>
      </c>
      <c r="AG42">
        <v>13.25204304</v>
      </c>
      <c r="AH42">
        <v>20.546566559999999</v>
      </c>
      <c r="AI42">
        <v>6.1501176000000006</v>
      </c>
      <c r="AJ42">
        <v>0</v>
      </c>
      <c r="AK42">
        <v>22.296000000000003</v>
      </c>
      <c r="AL42">
        <v>26.006999999999994</v>
      </c>
      <c r="AM42">
        <v>0</v>
      </c>
      <c r="AN42">
        <v>0</v>
      </c>
      <c r="AO42">
        <v>6.8436144000000008</v>
      </c>
      <c r="AP42">
        <v>5.0635367999999996</v>
      </c>
      <c r="AQ42">
        <v>10.786489999999999</v>
      </c>
      <c r="AR42">
        <v>23.274086399999998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23.058578872944885</v>
      </c>
      <c r="BB42">
        <f t="shared" si="0"/>
        <v>635.75798017161731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87.55752932941904</v>
      </c>
      <c r="L43">
        <v>70.714163191872103</v>
      </c>
      <c r="M43">
        <v>51.986045869024586</v>
      </c>
      <c r="N43">
        <v>51.880483418143541</v>
      </c>
      <c r="O43">
        <v>73.283333333333346</v>
      </c>
      <c r="P43">
        <v>27.534528751022837</v>
      </c>
      <c r="Q43">
        <v>5.10915128317008</v>
      </c>
      <c r="R43">
        <v>7.8775972485549124</v>
      </c>
      <c r="S43">
        <v>5.3908004729729733</v>
      </c>
      <c r="T43">
        <v>0</v>
      </c>
      <c r="U43">
        <v>51.760255515633823</v>
      </c>
      <c r="V43">
        <v>0</v>
      </c>
      <c r="W43">
        <v>4.9985185185185186</v>
      </c>
      <c r="X43">
        <v>15.002640536912754</v>
      </c>
      <c r="Y43">
        <v>0</v>
      </c>
      <c r="Z43">
        <v>5.7568579200000007</v>
      </c>
      <c r="AA43">
        <v>0</v>
      </c>
      <c r="AB43">
        <v>5.7374452800000002</v>
      </c>
      <c r="AC43">
        <v>4.2505073280000003</v>
      </c>
      <c r="AD43">
        <v>12.009792239999999</v>
      </c>
      <c r="AE43">
        <v>21.712535395200007</v>
      </c>
      <c r="AF43">
        <v>12.986500000000003</v>
      </c>
      <c r="AG43">
        <v>13.25204304</v>
      </c>
      <c r="AH43">
        <v>20.546566559999999</v>
      </c>
      <c r="AI43">
        <v>1.3977540000000004</v>
      </c>
      <c r="AJ43">
        <v>0</v>
      </c>
      <c r="AK43">
        <v>22.296000000000003</v>
      </c>
      <c r="AL43">
        <v>26.006999999999994</v>
      </c>
      <c r="AM43">
        <v>0</v>
      </c>
      <c r="AN43">
        <v>0</v>
      </c>
      <c r="AO43">
        <v>6.8436144000000008</v>
      </c>
      <c r="AP43">
        <v>5.0635367999999996</v>
      </c>
      <c r="AQ43">
        <v>10.786489999999999</v>
      </c>
      <c r="AR43">
        <v>4.8487680000000006</v>
      </c>
      <c r="AS43">
        <v>5.021900640000001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22.10643186095669</v>
      </c>
      <c r="BB43">
        <f t="shared" si="0"/>
        <v>609.5059272108216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87.55752932941904</v>
      </c>
      <c r="L44">
        <v>70.714163191872103</v>
      </c>
      <c r="M44">
        <v>51.986045869024586</v>
      </c>
      <c r="N44">
        <v>51.880483418143541</v>
      </c>
      <c r="O44">
        <v>73.283333333333346</v>
      </c>
      <c r="P44">
        <v>27.534528751022837</v>
      </c>
      <c r="Q44">
        <v>5.10915128317008</v>
      </c>
      <c r="R44">
        <v>7.8775972485549124</v>
      </c>
      <c r="S44">
        <v>5.3908004729729733</v>
      </c>
      <c r="T44">
        <v>0</v>
      </c>
      <c r="U44">
        <v>51.760255515633823</v>
      </c>
      <c r="V44">
        <v>0</v>
      </c>
      <c r="W44">
        <v>4.9985185185185186</v>
      </c>
      <c r="X44">
        <v>15.002640536912754</v>
      </c>
      <c r="Y44">
        <v>0</v>
      </c>
      <c r="Z44">
        <v>5.7568579200000007</v>
      </c>
      <c r="AA44">
        <v>0</v>
      </c>
      <c r="AB44">
        <v>5.7374452800000002</v>
      </c>
      <c r="AC44">
        <v>4.2505073280000003</v>
      </c>
      <c r="AD44">
        <v>12.009792239999999</v>
      </c>
      <c r="AE44">
        <v>21.712535395200007</v>
      </c>
      <c r="AF44">
        <v>12.986500000000003</v>
      </c>
      <c r="AG44">
        <v>13.25204304</v>
      </c>
      <c r="AH44">
        <v>20.546566559999999</v>
      </c>
      <c r="AI44">
        <v>1.3977540000000004</v>
      </c>
      <c r="AJ44">
        <v>0</v>
      </c>
      <c r="AK44">
        <v>22.296000000000003</v>
      </c>
      <c r="AL44">
        <v>26.006999999999994</v>
      </c>
      <c r="AM44">
        <v>0</v>
      </c>
      <c r="AN44">
        <v>0</v>
      </c>
      <c r="AO44">
        <v>6.8436144000000008</v>
      </c>
      <c r="AP44">
        <v>5.0635367999999996</v>
      </c>
      <c r="AQ44">
        <v>10.786489999999999</v>
      </c>
      <c r="AR44">
        <v>4.8487680000000006</v>
      </c>
      <c r="AS44">
        <v>5.021900640000001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22.10643186095669</v>
      </c>
      <c r="BB44">
        <f t="shared" si="0"/>
        <v>609.5059272108216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138.59292389558235</v>
      </c>
      <c r="L45">
        <v>70.714163191872103</v>
      </c>
      <c r="M45">
        <v>25.800422667501568</v>
      </c>
      <c r="N45">
        <v>51.880483418143541</v>
      </c>
      <c r="O45">
        <v>73.283333333333346</v>
      </c>
      <c r="P45">
        <v>27.534528751022837</v>
      </c>
      <c r="Q45">
        <v>5.1207771903914585</v>
      </c>
      <c r="R45">
        <v>9.3388219488054602</v>
      </c>
      <c r="S45">
        <v>7.2549247176913418</v>
      </c>
      <c r="T45">
        <v>0</v>
      </c>
      <c r="U45">
        <v>51.760255515633823</v>
      </c>
      <c r="V45">
        <v>0</v>
      </c>
      <c r="W45">
        <v>5.0050517751479289</v>
      </c>
      <c r="X45">
        <v>15.002640536912754</v>
      </c>
      <c r="Y45">
        <v>0</v>
      </c>
      <c r="Z45">
        <v>2.8784289600000004</v>
      </c>
      <c r="AA45">
        <v>0</v>
      </c>
      <c r="AB45">
        <v>5.7374452800000002</v>
      </c>
      <c r="AC45">
        <v>4.2505073280000003</v>
      </c>
      <c r="AD45">
        <v>12.009792239999999</v>
      </c>
      <c r="AE45">
        <v>21.712535395200007</v>
      </c>
      <c r="AF45">
        <v>12.986500000000003</v>
      </c>
      <c r="AG45">
        <v>13.25204304</v>
      </c>
      <c r="AH45">
        <v>20.546566559999999</v>
      </c>
      <c r="AI45">
        <v>1.3977540000000004</v>
      </c>
      <c r="AJ45">
        <v>0</v>
      </c>
      <c r="AK45">
        <v>22.296000000000003</v>
      </c>
      <c r="AL45">
        <v>26.006999999999994</v>
      </c>
      <c r="AM45">
        <v>0</v>
      </c>
      <c r="AN45">
        <v>0</v>
      </c>
      <c r="AO45">
        <v>6.8436144000000008</v>
      </c>
      <c r="AP45">
        <v>5.0635367999999996</v>
      </c>
      <c r="AQ45">
        <v>10.786489999999999</v>
      </c>
      <c r="AR45">
        <v>4.8487680000000006</v>
      </c>
      <c r="AS45">
        <v>5.021900640000001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22.992452506692352</v>
      </c>
      <c r="BB45">
        <f t="shared" si="0"/>
        <v>633.93475707854589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138.59292389558235</v>
      </c>
      <c r="L46">
        <v>70.714163191872103</v>
      </c>
      <c r="M46">
        <v>25.800422667501568</v>
      </c>
      <c r="N46">
        <v>51.880483418143541</v>
      </c>
      <c r="O46">
        <v>73.283333333333346</v>
      </c>
      <c r="P46">
        <v>27.534528751022837</v>
      </c>
      <c r="Q46">
        <v>5.1207771903914585</v>
      </c>
      <c r="R46">
        <v>9.3388219488054602</v>
      </c>
      <c r="S46">
        <v>7.2549247176913418</v>
      </c>
      <c r="T46">
        <v>0</v>
      </c>
      <c r="U46">
        <v>51.760255515633823</v>
      </c>
      <c r="V46">
        <v>0</v>
      </c>
      <c r="W46">
        <v>5.0050517751479289</v>
      </c>
      <c r="X46">
        <v>15.002640536912754</v>
      </c>
      <c r="Y46">
        <v>0</v>
      </c>
      <c r="Z46">
        <v>2.8784289600000004</v>
      </c>
      <c r="AA46">
        <v>0</v>
      </c>
      <c r="AB46">
        <v>5.7374452800000002</v>
      </c>
      <c r="AC46">
        <v>4.2505073280000003</v>
      </c>
      <c r="AD46">
        <v>12.009792239999999</v>
      </c>
      <c r="AE46">
        <v>21.712535395200007</v>
      </c>
      <c r="AF46">
        <v>12.986500000000003</v>
      </c>
      <c r="AG46">
        <v>13.25204304</v>
      </c>
      <c r="AH46">
        <v>20.546566559999999</v>
      </c>
      <c r="AI46">
        <v>1.3977540000000004</v>
      </c>
      <c r="AJ46">
        <v>0</v>
      </c>
      <c r="AK46">
        <v>22.296000000000003</v>
      </c>
      <c r="AL46">
        <v>26.006999999999994</v>
      </c>
      <c r="AM46">
        <v>0</v>
      </c>
      <c r="AN46">
        <v>0</v>
      </c>
      <c r="AO46">
        <v>6.8436144000000008</v>
      </c>
      <c r="AP46">
        <v>5.0635367999999996</v>
      </c>
      <c r="AQ46">
        <v>10.786489999999999</v>
      </c>
      <c r="AR46">
        <v>4.8487680000000006</v>
      </c>
      <c r="AS46">
        <v>5.021900640000001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22.992452506692352</v>
      </c>
      <c r="BB46">
        <f t="shared" si="0"/>
        <v>633.93475707854589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138.59292389558235</v>
      </c>
      <c r="L47">
        <v>70.714163191872103</v>
      </c>
      <c r="M47">
        <v>23.987096677859611</v>
      </c>
      <c r="N47">
        <v>51.880483418143541</v>
      </c>
      <c r="O47">
        <v>73.283333333333346</v>
      </c>
      <c r="P47">
        <v>27.534528751022837</v>
      </c>
      <c r="Q47">
        <v>5.1207771903914585</v>
      </c>
      <c r="R47">
        <v>9.3388219488054602</v>
      </c>
      <c r="S47">
        <v>7.2549247176913418</v>
      </c>
      <c r="T47">
        <v>0</v>
      </c>
      <c r="U47">
        <v>51.760255515633823</v>
      </c>
      <c r="V47">
        <v>0</v>
      </c>
      <c r="W47">
        <v>4.9959124087591249</v>
      </c>
      <c r="X47">
        <v>15.010155440414511</v>
      </c>
      <c r="Y47">
        <v>0</v>
      </c>
      <c r="Z47">
        <v>2.8784289600000004</v>
      </c>
      <c r="AA47">
        <v>0</v>
      </c>
      <c r="AB47">
        <v>5.7374452800000002</v>
      </c>
      <c r="AC47">
        <v>4.2505073280000003</v>
      </c>
      <c r="AD47">
        <v>12.009792239999999</v>
      </c>
      <c r="AE47">
        <v>21.712535395200007</v>
      </c>
      <c r="AF47">
        <v>12.986500000000003</v>
      </c>
      <c r="AG47">
        <v>13.25204304</v>
      </c>
      <c r="AH47">
        <v>20.546566559999999</v>
      </c>
      <c r="AI47">
        <v>6.1501176000000006</v>
      </c>
      <c r="AJ47">
        <v>0</v>
      </c>
      <c r="AK47">
        <v>22.296000000000003</v>
      </c>
      <c r="AL47">
        <v>26.006999999999994</v>
      </c>
      <c r="AM47">
        <v>0</v>
      </c>
      <c r="AN47">
        <v>0</v>
      </c>
      <c r="AO47">
        <v>6.8436144000000008</v>
      </c>
      <c r="AP47">
        <v>5.0635367999999996</v>
      </c>
      <c r="AQ47">
        <v>10.786489999999999</v>
      </c>
      <c r="AR47">
        <v>5.8185215999999995</v>
      </c>
      <c r="AS47">
        <v>5.021900640000001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23.129202963541804</v>
      </c>
      <c r="BB47">
        <f t="shared" si="0"/>
        <v>637.7051733691676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138.59292389558235</v>
      </c>
      <c r="L48">
        <v>70.714163191872103</v>
      </c>
      <c r="M48">
        <v>23.987096677859611</v>
      </c>
      <c r="N48">
        <v>51.880483418143541</v>
      </c>
      <c r="O48">
        <v>73.283333333333346</v>
      </c>
      <c r="P48">
        <v>27.534528751022837</v>
      </c>
      <c r="Q48">
        <v>5.1207771903914585</v>
      </c>
      <c r="R48">
        <v>9.3388219488054602</v>
      </c>
      <c r="S48">
        <v>7.2549247176913418</v>
      </c>
      <c r="T48">
        <v>0</v>
      </c>
      <c r="U48">
        <v>51.760255515633823</v>
      </c>
      <c r="V48">
        <v>0</v>
      </c>
      <c r="W48">
        <v>4.9959124087591249</v>
      </c>
      <c r="X48">
        <v>15.010155440414511</v>
      </c>
      <c r="Y48">
        <v>0</v>
      </c>
      <c r="Z48">
        <v>2.8784289600000004</v>
      </c>
      <c r="AA48">
        <v>0</v>
      </c>
      <c r="AB48">
        <v>5.7374452800000002</v>
      </c>
      <c r="AC48">
        <v>4.2505073280000003</v>
      </c>
      <c r="AD48">
        <v>12.009792239999999</v>
      </c>
      <c r="AE48">
        <v>21.712535395200007</v>
      </c>
      <c r="AF48">
        <v>12.986500000000003</v>
      </c>
      <c r="AG48">
        <v>13.25204304</v>
      </c>
      <c r="AH48">
        <v>20.546566559999999</v>
      </c>
      <c r="AI48">
        <v>1.3977540000000004</v>
      </c>
      <c r="AJ48">
        <v>0</v>
      </c>
      <c r="AK48">
        <v>22.296000000000003</v>
      </c>
      <c r="AL48">
        <v>26.006999999999994</v>
      </c>
      <c r="AM48">
        <v>0</v>
      </c>
      <c r="AN48">
        <v>0</v>
      </c>
      <c r="AO48">
        <v>6.8436144000000008</v>
      </c>
      <c r="AP48">
        <v>5.0635367999999996</v>
      </c>
      <c r="AQ48">
        <v>10.786489999999999</v>
      </c>
      <c r="AR48">
        <v>5.8185215999999995</v>
      </c>
      <c r="AS48">
        <v>5.021900640000001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22.962870457141801</v>
      </c>
      <c r="BB48">
        <f t="shared" si="0"/>
        <v>633.11914227556758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87.719028623005741</v>
      </c>
      <c r="L49">
        <v>70.714163191872103</v>
      </c>
      <c r="M49">
        <v>22.249383417188092</v>
      </c>
      <c r="N49">
        <v>51.880483418143541</v>
      </c>
      <c r="O49">
        <v>73.283333333333346</v>
      </c>
      <c r="P49">
        <v>27.534528751022837</v>
      </c>
      <c r="Q49">
        <v>5.1183998666666684</v>
      </c>
      <c r="R49">
        <v>9.5764190019011401</v>
      </c>
      <c r="S49">
        <v>6.0319182262443434</v>
      </c>
      <c r="T49">
        <v>0</v>
      </c>
      <c r="U49">
        <v>51.760255515633823</v>
      </c>
      <c r="V49">
        <v>0</v>
      </c>
      <c r="W49">
        <v>4.9959124087591249</v>
      </c>
      <c r="X49">
        <v>15.010155440414511</v>
      </c>
      <c r="Y49">
        <v>0</v>
      </c>
      <c r="Z49">
        <v>2.8784289600000004</v>
      </c>
      <c r="AA49">
        <v>0</v>
      </c>
      <c r="AB49">
        <v>5.7374452800000002</v>
      </c>
      <c r="AC49">
        <v>4.2505073280000003</v>
      </c>
      <c r="AD49">
        <v>12.009792239999999</v>
      </c>
      <c r="AE49">
        <v>21.712535395200007</v>
      </c>
      <c r="AF49">
        <v>12.986500000000003</v>
      </c>
      <c r="AG49">
        <v>13.25204304</v>
      </c>
      <c r="AH49">
        <v>20.546566559999999</v>
      </c>
      <c r="AI49">
        <v>0</v>
      </c>
      <c r="AJ49">
        <v>0</v>
      </c>
      <c r="AK49">
        <v>22.296000000000003</v>
      </c>
      <c r="AL49">
        <v>26.006999999999994</v>
      </c>
      <c r="AM49">
        <v>0</v>
      </c>
      <c r="AN49">
        <v>0</v>
      </c>
      <c r="AO49">
        <v>6.8436144000000008</v>
      </c>
      <c r="AP49">
        <v>5.0635367999999996</v>
      </c>
      <c r="AQ49">
        <v>10.786489999999999</v>
      </c>
      <c r="AR49">
        <v>5.8185215999999995</v>
      </c>
      <c r="AS49">
        <v>5.021900640000001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21.037970406954944</v>
      </c>
      <c r="BB49">
        <f t="shared" si="0"/>
        <v>580.04689303043017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87.719028623005741</v>
      </c>
      <c r="L50">
        <v>70.714163191872103</v>
      </c>
      <c r="M50">
        <v>22.249383417188092</v>
      </c>
      <c r="N50">
        <v>51.880483418143541</v>
      </c>
      <c r="O50">
        <v>73.283333333333346</v>
      </c>
      <c r="P50">
        <v>27.534528751022837</v>
      </c>
      <c r="Q50">
        <v>5.1183998666666684</v>
      </c>
      <c r="R50">
        <v>9.5764190019011401</v>
      </c>
      <c r="S50">
        <v>6.0319182262443434</v>
      </c>
      <c r="T50">
        <v>0</v>
      </c>
      <c r="U50">
        <v>51.760255515633823</v>
      </c>
      <c r="V50">
        <v>0</v>
      </c>
      <c r="W50">
        <v>4.9959124087591249</v>
      </c>
      <c r="X50">
        <v>15.010155440414511</v>
      </c>
      <c r="Y50">
        <v>0</v>
      </c>
      <c r="Z50">
        <v>2.8784289600000004</v>
      </c>
      <c r="AA50">
        <v>0</v>
      </c>
      <c r="AB50">
        <v>5.7374452800000002</v>
      </c>
      <c r="AC50">
        <v>4.2505073280000003</v>
      </c>
      <c r="AD50">
        <v>12.009792239999999</v>
      </c>
      <c r="AE50">
        <v>21.712535395200007</v>
      </c>
      <c r="AF50">
        <v>12.986500000000003</v>
      </c>
      <c r="AG50">
        <v>13.25204304</v>
      </c>
      <c r="AH50">
        <v>20.546566559999999</v>
      </c>
      <c r="AI50">
        <v>0</v>
      </c>
      <c r="AJ50">
        <v>0</v>
      </c>
      <c r="AK50">
        <v>22.296000000000003</v>
      </c>
      <c r="AL50">
        <v>26.006999999999994</v>
      </c>
      <c r="AM50">
        <v>0</v>
      </c>
      <c r="AN50">
        <v>0</v>
      </c>
      <c r="AO50">
        <v>6.8436144000000008</v>
      </c>
      <c r="AP50">
        <v>5.0635367999999996</v>
      </c>
      <c r="AQ50">
        <v>10.786489999999999</v>
      </c>
      <c r="AR50">
        <v>5.8185215999999995</v>
      </c>
      <c r="AS50">
        <v>5.021900640000001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21.037970406954944</v>
      </c>
      <c r="BB50">
        <f t="shared" si="0"/>
        <v>580.04689303043017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87.719028623005741</v>
      </c>
      <c r="L51">
        <v>70.714163191872103</v>
      </c>
      <c r="M51">
        <v>21.08744836823346</v>
      </c>
      <c r="N51">
        <v>51.880483418143541</v>
      </c>
      <c r="O51">
        <v>73.283333333333346</v>
      </c>
      <c r="P51">
        <v>27.534528751022837</v>
      </c>
      <c r="Q51">
        <v>5.1183998666666684</v>
      </c>
      <c r="R51">
        <v>9.5764190019011401</v>
      </c>
      <c r="S51">
        <v>6.0319182262443434</v>
      </c>
      <c r="T51">
        <v>0</v>
      </c>
      <c r="U51">
        <v>51.760255515633823</v>
      </c>
      <c r="V51">
        <v>0</v>
      </c>
      <c r="W51">
        <v>4.9959124087591249</v>
      </c>
      <c r="X51">
        <v>15.010155440414511</v>
      </c>
      <c r="Y51">
        <v>0</v>
      </c>
      <c r="Z51">
        <v>2.8784289600000004</v>
      </c>
      <c r="AA51">
        <v>0</v>
      </c>
      <c r="AB51">
        <v>5.7374452800000002</v>
      </c>
      <c r="AC51">
        <v>4.2505073280000003</v>
      </c>
      <c r="AD51">
        <v>12.009792239999999</v>
      </c>
      <c r="AE51">
        <v>21.712535395200007</v>
      </c>
      <c r="AF51">
        <v>12.986500000000003</v>
      </c>
      <c r="AG51">
        <v>13.25204304</v>
      </c>
      <c r="AH51">
        <v>20.546566559999999</v>
      </c>
      <c r="AI51">
        <v>0</v>
      </c>
      <c r="AJ51">
        <v>0</v>
      </c>
      <c r="AK51">
        <v>22.296000000000003</v>
      </c>
      <c r="AL51">
        <v>26.006999999999994</v>
      </c>
      <c r="AM51">
        <v>0</v>
      </c>
      <c r="AN51">
        <v>0</v>
      </c>
      <c r="AO51">
        <v>6.8436144000000008</v>
      </c>
      <c r="AP51">
        <v>5.0635367999999996</v>
      </c>
      <c r="AQ51">
        <v>10.786489999999999</v>
      </c>
      <c r="AR51">
        <v>5.8185215999999995</v>
      </c>
      <c r="AS51">
        <v>5.021900640000001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20.99730280732086</v>
      </c>
      <c r="BB51">
        <f t="shared" si="0"/>
        <v>578.92562558110978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87.718022194094303</v>
      </c>
      <c r="L52">
        <v>70.714163191872103</v>
      </c>
      <c r="M52">
        <v>21.08744836823346</v>
      </c>
      <c r="N52">
        <v>51.880483418143541</v>
      </c>
      <c r="O52">
        <v>73.283333333333346</v>
      </c>
      <c r="P52">
        <v>27.534528751022837</v>
      </c>
      <c r="Q52">
        <v>5.1183998666666684</v>
      </c>
      <c r="R52">
        <v>9.5764190019011401</v>
      </c>
      <c r="S52">
        <v>6.0319182262443434</v>
      </c>
      <c r="T52">
        <v>0</v>
      </c>
      <c r="U52">
        <v>51.760255515633823</v>
      </c>
      <c r="V52">
        <v>0</v>
      </c>
      <c r="W52">
        <v>4.9959124087591249</v>
      </c>
      <c r="X52">
        <v>15.010155440414511</v>
      </c>
      <c r="Y52">
        <v>0</v>
      </c>
      <c r="Z52">
        <v>2.8784289600000004</v>
      </c>
      <c r="AA52">
        <v>0</v>
      </c>
      <c r="AB52">
        <v>5.7374452800000002</v>
      </c>
      <c r="AC52">
        <v>4.2505073280000003</v>
      </c>
      <c r="AD52">
        <v>12.009792239999999</v>
      </c>
      <c r="AE52">
        <v>21.712535395200007</v>
      </c>
      <c r="AF52">
        <v>12.986500000000003</v>
      </c>
      <c r="AG52">
        <v>13.25204304</v>
      </c>
      <c r="AH52">
        <v>20.546566559999999</v>
      </c>
      <c r="AI52">
        <v>0</v>
      </c>
      <c r="AJ52">
        <v>0</v>
      </c>
      <c r="AK52">
        <v>22.296000000000003</v>
      </c>
      <c r="AL52">
        <v>26.006999999999994</v>
      </c>
      <c r="AM52">
        <v>0</v>
      </c>
      <c r="AN52">
        <v>0</v>
      </c>
      <c r="AO52">
        <v>6.8436144000000008</v>
      </c>
      <c r="AP52">
        <v>5.0635367999999996</v>
      </c>
      <c r="AQ52">
        <v>10.786489999999999</v>
      </c>
      <c r="AR52">
        <v>5.8185215999999995</v>
      </c>
      <c r="AS52">
        <v>5.021900640000001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20.997266996655338</v>
      </c>
      <c r="BB52">
        <f t="shared" si="0"/>
        <v>578.92465496286388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87.718022194094303</v>
      </c>
      <c r="L53">
        <v>71.120004017320781</v>
      </c>
      <c r="M53">
        <v>23.286265649010847</v>
      </c>
      <c r="N53">
        <v>29.109570972112845</v>
      </c>
      <c r="O53">
        <v>43.854536895792876</v>
      </c>
      <c r="P53">
        <v>27.534528751022837</v>
      </c>
      <c r="Q53">
        <v>5.1400119751992914</v>
      </c>
      <c r="R53">
        <v>9.6467443256252956</v>
      </c>
      <c r="S53">
        <v>6.0635526689189199</v>
      </c>
      <c r="T53">
        <v>0</v>
      </c>
      <c r="U53">
        <v>51.760255515633823</v>
      </c>
      <c r="V53">
        <v>0</v>
      </c>
      <c r="W53">
        <v>4.9959124087591249</v>
      </c>
      <c r="X53">
        <v>15.010155440414511</v>
      </c>
      <c r="Y53">
        <v>0</v>
      </c>
      <c r="Z53">
        <v>2.8784289600000004</v>
      </c>
      <c r="AA53">
        <v>0</v>
      </c>
      <c r="AB53">
        <v>5.7374452800000002</v>
      </c>
      <c r="AC53">
        <v>4.2505073280000003</v>
      </c>
      <c r="AD53">
        <v>12.009792239999999</v>
      </c>
      <c r="AE53">
        <v>21.712535395200007</v>
      </c>
      <c r="AF53">
        <v>12.986500000000003</v>
      </c>
      <c r="AG53">
        <v>13.25204304</v>
      </c>
      <c r="AH53">
        <v>20.546566559999999</v>
      </c>
      <c r="AI53">
        <v>0</v>
      </c>
      <c r="AJ53">
        <v>0</v>
      </c>
      <c r="AK53">
        <v>22.296000000000003</v>
      </c>
      <c r="AL53">
        <v>26.006999999999994</v>
      </c>
      <c r="AM53">
        <v>0</v>
      </c>
      <c r="AN53">
        <v>0</v>
      </c>
      <c r="AO53">
        <v>6.8436144000000008</v>
      </c>
      <c r="AP53">
        <v>5.0635367999999996</v>
      </c>
      <c r="AQ53">
        <v>10.786489999999999</v>
      </c>
      <c r="AR53">
        <v>5.8185215999999995</v>
      </c>
      <c r="AS53">
        <v>5.021900640000001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19.265764746742168</v>
      </c>
      <c r="BB53">
        <f t="shared" si="0"/>
        <v>531.18467831036321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87.718022194094303</v>
      </c>
      <c r="L54">
        <v>71.120004017320781</v>
      </c>
      <c r="M54">
        <v>23.286265649010847</v>
      </c>
      <c r="N54">
        <v>24.998692367105861</v>
      </c>
      <c r="O54">
        <v>25.294207067789703</v>
      </c>
      <c r="P54">
        <v>27.534528751022837</v>
      </c>
      <c r="Q54">
        <v>5.1400119751992914</v>
      </c>
      <c r="R54">
        <v>9.6467443256252956</v>
      </c>
      <c r="S54">
        <v>6.0635526689189199</v>
      </c>
      <c r="T54">
        <v>0</v>
      </c>
      <c r="U54">
        <v>51.760255515633823</v>
      </c>
      <c r="V54">
        <v>0</v>
      </c>
      <c r="W54">
        <v>4.9959124087591249</v>
      </c>
      <c r="X54">
        <v>15.010155440414511</v>
      </c>
      <c r="Y54">
        <v>0</v>
      </c>
      <c r="Z54">
        <v>2.8784289600000004</v>
      </c>
      <c r="AA54">
        <v>0</v>
      </c>
      <c r="AB54">
        <v>5.7374452800000002</v>
      </c>
      <c r="AC54">
        <v>4.2505073280000003</v>
      </c>
      <c r="AD54">
        <v>12.009792239999999</v>
      </c>
      <c r="AE54">
        <v>21.712535395200007</v>
      </c>
      <c r="AF54">
        <v>12.986500000000003</v>
      </c>
      <c r="AG54">
        <v>13.25204304</v>
      </c>
      <c r="AH54">
        <v>20.546566559999999</v>
      </c>
      <c r="AI54">
        <v>0</v>
      </c>
      <c r="AJ54">
        <v>0</v>
      </c>
      <c r="AK54">
        <v>22.296000000000003</v>
      </c>
      <c r="AL54">
        <v>26.006999999999994</v>
      </c>
      <c r="AM54">
        <v>0</v>
      </c>
      <c r="AN54">
        <v>0</v>
      </c>
      <c r="AO54">
        <v>6.8436144000000008</v>
      </c>
      <c r="AP54">
        <v>5.0635367999999996</v>
      </c>
      <c r="AQ54">
        <v>10.786489999999999</v>
      </c>
      <c r="AR54">
        <v>5.8185215999999995</v>
      </c>
      <c r="AS54">
        <v>5.021900640000001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18.472272589491229</v>
      </c>
      <c r="BB54">
        <f t="shared" si="0"/>
        <v>509.30696203460411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87.718022194094303</v>
      </c>
      <c r="L55">
        <v>71.120004017320781</v>
      </c>
      <c r="M55">
        <v>23.37969915923567</v>
      </c>
      <c r="N55">
        <v>24.998692367105861</v>
      </c>
      <c r="O55">
        <v>24.996463898817712</v>
      </c>
      <c r="P55">
        <v>27.534528751022837</v>
      </c>
      <c r="Q55">
        <v>5.1400119751992914</v>
      </c>
      <c r="R55">
        <v>9.6467443256252956</v>
      </c>
      <c r="S55">
        <v>6.0635526689189199</v>
      </c>
      <c r="T55">
        <v>0</v>
      </c>
      <c r="U55">
        <v>51.760255515633823</v>
      </c>
      <c r="V55">
        <v>0</v>
      </c>
      <c r="W55">
        <v>4.9959124087591249</v>
      </c>
      <c r="X55">
        <v>15.010155440414511</v>
      </c>
      <c r="Y55">
        <v>0</v>
      </c>
      <c r="Z55">
        <v>2.8784289600000004</v>
      </c>
      <c r="AA55">
        <v>0</v>
      </c>
      <c r="AB55">
        <v>5.7374452800000002</v>
      </c>
      <c r="AC55">
        <v>4.2505073280000003</v>
      </c>
      <c r="AD55">
        <v>12.009792239999999</v>
      </c>
      <c r="AE55">
        <v>21.712535395200007</v>
      </c>
      <c r="AF55">
        <v>12.986500000000003</v>
      </c>
      <c r="AG55">
        <v>13.25204304</v>
      </c>
      <c r="AH55">
        <v>29.114568000000002</v>
      </c>
      <c r="AI55">
        <v>0</v>
      </c>
      <c r="AJ55">
        <v>0</v>
      </c>
      <c r="AK55">
        <v>22.296000000000003</v>
      </c>
      <c r="AL55">
        <v>26.006999999999994</v>
      </c>
      <c r="AM55">
        <v>0</v>
      </c>
      <c r="AN55">
        <v>0</v>
      </c>
      <c r="AO55">
        <v>7.4892383999999996</v>
      </c>
      <c r="AP55">
        <v>5.0635367999999996</v>
      </c>
      <c r="AQ55">
        <v>10.786489999999999</v>
      </c>
      <c r="AR55">
        <v>5.8185215999999995</v>
      </c>
      <c r="AS55">
        <v>14.120402976000001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19.106046426275057</v>
      </c>
      <c r="BB55">
        <f t="shared" si="0"/>
        <v>526.78100631507311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87.718022194094303</v>
      </c>
      <c r="L56">
        <v>71.120004017320781</v>
      </c>
      <c r="M56">
        <v>23.37969915923567</v>
      </c>
      <c r="N56">
        <v>24.998692367105861</v>
      </c>
      <c r="O56">
        <v>24.996463898817712</v>
      </c>
      <c r="P56">
        <v>27.534528751022837</v>
      </c>
      <c r="Q56">
        <v>5.1400119751992914</v>
      </c>
      <c r="R56">
        <v>9.6467443256252956</v>
      </c>
      <c r="S56">
        <v>6.0635526689189199</v>
      </c>
      <c r="T56">
        <v>0</v>
      </c>
      <c r="U56">
        <v>51.760255515633823</v>
      </c>
      <c r="V56">
        <v>0</v>
      </c>
      <c r="W56">
        <v>4.9959124087591249</v>
      </c>
      <c r="X56">
        <v>15.010155440414511</v>
      </c>
      <c r="Y56">
        <v>0</v>
      </c>
      <c r="Z56">
        <v>2.8784289600000004</v>
      </c>
      <c r="AA56">
        <v>0</v>
      </c>
      <c r="AB56">
        <v>5.7374452800000002</v>
      </c>
      <c r="AC56">
        <v>4.2505073280000003</v>
      </c>
      <c r="AD56">
        <v>12.009792239999999</v>
      </c>
      <c r="AE56">
        <v>21.712535395200007</v>
      </c>
      <c r="AF56">
        <v>12.986500000000003</v>
      </c>
      <c r="AG56">
        <v>13.25204304</v>
      </c>
      <c r="AH56">
        <v>30.362335200000004</v>
      </c>
      <c r="AI56">
        <v>0</v>
      </c>
      <c r="AJ56">
        <v>0</v>
      </c>
      <c r="AK56">
        <v>22.296000000000003</v>
      </c>
      <c r="AL56">
        <v>26.006999999999994</v>
      </c>
      <c r="AM56">
        <v>0</v>
      </c>
      <c r="AN56">
        <v>0</v>
      </c>
      <c r="AO56">
        <v>7.4892383999999996</v>
      </c>
      <c r="AP56">
        <v>5.0635367999999996</v>
      </c>
      <c r="AQ56">
        <v>10.786489999999999</v>
      </c>
      <c r="AR56">
        <v>5.8185215999999995</v>
      </c>
      <c r="AS56">
        <v>14.120402976000001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19.14971827827506</v>
      </c>
      <c r="BB56">
        <f t="shared" si="0"/>
        <v>527.98510166307312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87.718022194094303</v>
      </c>
      <c r="L57">
        <v>71.120004017320781</v>
      </c>
      <c r="M57">
        <v>23.37969915923567</v>
      </c>
      <c r="N57">
        <v>24.998692367105861</v>
      </c>
      <c r="O57">
        <v>24.996463898817712</v>
      </c>
      <c r="P57">
        <v>27.534528751022837</v>
      </c>
      <c r="Q57">
        <v>5.1400119751992914</v>
      </c>
      <c r="R57">
        <v>9.6467443256252956</v>
      </c>
      <c r="S57">
        <v>6.0635526689189199</v>
      </c>
      <c r="T57">
        <v>0</v>
      </c>
      <c r="U57">
        <v>51.760255515633823</v>
      </c>
      <c r="V57">
        <v>0</v>
      </c>
      <c r="W57">
        <v>4.9959124087591249</v>
      </c>
      <c r="X57">
        <v>15.010155440414511</v>
      </c>
      <c r="Y57">
        <v>0</v>
      </c>
      <c r="Z57">
        <v>2.8784289600000004</v>
      </c>
      <c r="AA57">
        <v>0</v>
      </c>
      <c r="AB57">
        <v>5.7374452800000002</v>
      </c>
      <c r="AC57">
        <v>4.2505073280000003</v>
      </c>
      <c r="AD57">
        <v>12.009792239999999</v>
      </c>
      <c r="AE57">
        <v>21.712535395200007</v>
      </c>
      <c r="AF57">
        <v>12.986500000000003</v>
      </c>
      <c r="AG57">
        <v>13.25204304</v>
      </c>
      <c r="AH57">
        <v>30.778257600000003</v>
      </c>
      <c r="AI57">
        <v>0</v>
      </c>
      <c r="AJ57">
        <v>0</v>
      </c>
      <c r="AK57">
        <v>22.296000000000003</v>
      </c>
      <c r="AL57">
        <v>26.006999999999994</v>
      </c>
      <c r="AM57">
        <v>0</v>
      </c>
      <c r="AN57">
        <v>0</v>
      </c>
      <c r="AO57">
        <v>7.4892383999999996</v>
      </c>
      <c r="AP57">
        <v>5.0635367999999996</v>
      </c>
      <c r="AQ57">
        <v>10.786489999999999</v>
      </c>
      <c r="AR57">
        <v>5.8185215999999995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18.835488685475056</v>
      </c>
      <c r="BB57">
        <f t="shared" si="0"/>
        <v>519.32134539987305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87.718022194094303</v>
      </c>
      <c r="L58">
        <v>71.120004017320781</v>
      </c>
      <c r="M58">
        <v>23.37969915923567</v>
      </c>
      <c r="N58">
        <v>24.998692367105861</v>
      </c>
      <c r="O58">
        <v>24.996463898817712</v>
      </c>
      <c r="P58">
        <v>27.534528751022837</v>
      </c>
      <c r="Q58">
        <v>5.1400119751992914</v>
      </c>
      <c r="R58">
        <v>9.6467443256252956</v>
      </c>
      <c r="S58">
        <v>6.0635526689189199</v>
      </c>
      <c r="T58">
        <v>0</v>
      </c>
      <c r="U58">
        <v>51.760255515633823</v>
      </c>
      <c r="V58">
        <v>0</v>
      </c>
      <c r="W58">
        <v>4.9959124087591249</v>
      </c>
      <c r="X58">
        <v>15.010155440414511</v>
      </c>
      <c r="Y58">
        <v>0</v>
      </c>
      <c r="Z58">
        <v>2.8784289600000004</v>
      </c>
      <c r="AA58">
        <v>0</v>
      </c>
      <c r="AB58">
        <v>5.7374452800000002</v>
      </c>
      <c r="AC58">
        <v>4.2505073280000003</v>
      </c>
      <c r="AD58">
        <v>12.009792239999999</v>
      </c>
      <c r="AE58">
        <v>21.712535395200007</v>
      </c>
      <c r="AF58">
        <v>12.986500000000003</v>
      </c>
      <c r="AG58">
        <v>13.25204304</v>
      </c>
      <c r="AH58">
        <v>39.512627999999999</v>
      </c>
      <c r="AI58">
        <v>0</v>
      </c>
      <c r="AJ58">
        <v>0</v>
      </c>
      <c r="AK58">
        <v>22.296000000000003</v>
      </c>
      <c r="AL58">
        <v>26.006999999999994</v>
      </c>
      <c r="AM58">
        <v>0</v>
      </c>
      <c r="AN58">
        <v>0</v>
      </c>
      <c r="AO58">
        <v>7.4892383999999996</v>
      </c>
      <c r="AP58">
        <v>5.0635367999999996</v>
      </c>
      <c r="AQ58">
        <v>10.786489999999999</v>
      </c>
      <c r="AR58">
        <v>5.8185215999999995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19.141191649475054</v>
      </c>
      <c r="BB58">
        <f t="shared" si="0"/>
        <v>527.75001283587301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87.718022194094303</v>
      </c>
      <c r="L59">
        <v>71.120004017320781</v>
      </c>
      <c r="M59">
        <v>23.37969915923567</v>
      </c>
      <c r="N59">
        <v>24.998692367105861</v>
      </c>
      <c r="O59">
        <v>24.996463898817712</v>
      </c>
      <c r="P59">
        <v>27.534528751022837</v>
      </c>
      <c r="Q59">
        <v>5.1400119751992914</v>
      </c>
      <c r="R59">
        <v>9.6467443256252956</v>
      </c>
      <c r="S59">
        <v>6.0635526689189199</v>
      </c>
      <c r="T59">
        <v>0</v>
      </c>
      <c r="U59">
        <v>51.760255515633823</v>
      </c>
      <c r="V59">
        <v>0</v>
      </c>
      <c r="W59">
        <v>4.9959124087591249</v>
      </c>
      <c r="X59">
        <v>15.010155440414511</v>
      </c>
      <c r="Y59">
        <v>0</v>
      </c>
      <c r="Z59">
        <v>2.8784289600000004</v>
      </c>
      <c r="AA59">
        <v>0</v>
      </c>
      <c r="AB59">
        <v>5.7374452800000002</v>
      </c>
      <c r="AC59">
        <v>4.2505073280000003</v>
      </c>
      <c r="AD59">
        <v>12.009792239999999</v>
      </c>
      <c r="AE59">
        <v>21.712535395200007</v>
      </c>
      <c r="AF59">
        <v>12.986500000000003</v>
      </c>
      <c r="AG59">
        <v>13.25204304</v>
      </c>
      <c r="AH59">
        <v>39.512627999999999</v>
      </c>
      <c r="AI59">
        <v>0</v>
      </c>
      <c r="AJ59">
        <v>0</v>
      </c>
      <c r="AK59">
        <v>22.296000000000003</v>
      </c>
      <c r="AL59">
        <v>26.006999999999994</v>
      </c>
      <c r="AM59">
        <v>0</v>
      </c>
      <c r="AN59">
        <v>0</v>
      </c>
      <c r="AO59">
        <v>7.7474880000000006</v>
      </c>
      <c r="AP59">
        <v>5.0635367999999996</v>
      </c>
      <c r="AQ59">
        <v>10.786489999999999</v>
      </c>
      <c r="AR59">
        <v>5.8185215999999995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19.150230385475055</v>
      </c>
      <c r="BB59">
        <f t="shared" si="0"/>
        <v>527.99922369987303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87.718022194094303</v>
      </c>
      <c r="L60">
        <v>71.120004017320781</v>
      </c>
      <c r="M60">
        <v>23.37969915923567</v>
      </c>
      <c r="N60">
        <v>24.998692367105861</v>
      </c>
      <c r="O60">
        <v>24.996463898817712</v>
      </c>
      <c r="P60">
        <v>27.534528751022837</v>
      </c>
      <c r="Q60">
        <v>5.1400119751992914</v>
      </c>
      <c r="R60">
        <v>9.6467443256252956</v>
      </c>
      <c r="S60">
        <v>6.0635526689189199</v>
      </c>
      <c r="T60">
        <v>0</v>
      </c>
      <c r="U60">
        <v>51.760255515633823</v>
      </c>
      <c r="V60">
        <v>0</v>
      </c>
      <c r="W60">
        <v>4.9959124087591249</v>
      </c>
      <c r="X60">
        <v>15.010155440414511</v>
      </c>
      <c r="Y60">
        <v>0</v>
      </c>
      <c r="Z60">
        <v>2.8784289600000004</v>
      </c>
      <c r="AA60">
        <v>0</v>
      </c>
      <c r="AB60">
        <v>5.7374452800000002</v>
      </c>
      <c r="AC60">
        <v>4.2505073280000003</v>
      </c>
      <c r="AD60">
        <v>12.009792239999999</v>
      </c>
      <c r="AE60">
        <v>21.712535395200007</v>
      </c>
      <c r="AF60">
        <v>12.986500000000003</v>
      </c>
      <c r="AG60">
        <v>13.25204304</v>
      </c>
      <c r="AH60">
        <v>39.512627999999999</v>
      </c>
      <c r="AI60">
        <v>0</v>
      </c>
      <c r="AJ60">
        <v>0</v>
      </c>
      <c r="AK60">
        <v>22.296000000000003</v>
      </c>
      <c r="AL60">
        <v>26.006999999999994</v>
      </c>
      <c r="AM60">
        <v>0</v>
      </c>
      <c r="AN60">
        <v>0</v>
      </c>
      <c r="AO60">
        <v>7.7474880000000006</v>
      </c>
      <c r="AP60">
        <v>5.0635367999999996</v>
      </c>
      <c r="AQ60">
        <v>10.786489999999999</v>
      </c>
      <c r="AR60">
        <v>5.8185215999999995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19.150230385475055</v>
      </c>
      <c r="BB60">
        <f t="shared" si="0"/>
        <v>527.99922369987303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86.915170332366401</v>
      </c>
      <c r="L61">
        <v>71.079644689927548</v>
      </c>
      <c r="M61">
        <v>23.37969915923567</v>
      </c>
      <c r="N61">
        <v>24.998692367105861</v>
      </c>
      <c r="O61">
        <v>73.283333333333346</v>
      </c>
      <c r="P61">
        <v>27.534528751022837</v>
      </c>
      <c r="Q61">
        <v>5.1400119751992914</v>
      </c>
      <c r="R61">
        <v>9.6467443256252956</v>
      </c>
      <c r="S61">
        <v>6.0635526689189199</v>
      </c>
      <c r="T61">
        <v>0</v>
      </c>
      <c r="U61">
        <v>51.760255515633823</v>
      </c>
      <c r="V61">
        <v>0</v>
      </c>
      <c r="W61">
        <v>4.9956559766763853</v>
      </c>
      <c r="X61">
        <v>15.007979274611394</v>
      </c>
      <c r="Y61">
        <v>0</v>
      </c>
      <c r="Z61">
        <v>2.8784289600000004</v>
      </c>
      <c r="AA61">
        <v>0</v>
      </c>
      <c r="AB61">
        <v>5.7374452800000002</v>
      </c>
      <c r="AC61">
        <v>4.2505073280000003</v>
      </c>
      <c r="AD61">
        <v>12.009792239999999</v>
      </c>
      <c r="AE61">
        <v>21.712535395200007</v>
      </c>
      <c r="AF61">
        <v>12.986500000000003</v>
      </c>
      <c r="AG61">
        <v>13.25204304</v>
      </c>
      <c r="AH61">
        <v>39.512627999999999</v>
      </c>
      <c r="AI61">
        <v>0</v>
      </c>
      <c r="AJ61">
        <v>0</v>
      </c>
      <c r="AK61">
        <v>22.296000000000003</v>
      </c>
      <c r="AL61">
        <v>26.006999999999994</v>
      </c>
      <c r="AM61">
        <v>0</v>
      </c>
      <c r="AN61">
        <v>0</v>
      </c>
      <c r="AO61">
        <v>7.7474880000000006</v>
      </c>
      <c r="AP61">
        <v>5.0635367999999996</v>
      </c>
      <c r="AQ61">
        <v>21.572979999999998</v>
      </c>
      <c r="AR61">
        <v>3.8790144000000013</v>
      </c>
      <c r="AS61">
        <v>5.021900640000001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21.130657563166977</v>
      </c>
      <c r="BB61">
        <f t="shared" si="0"/>
        <v>582.60241088968974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86.915170332366401</v>
      </c>
      <c r="L62">
        <v>71.079644689927548</v>
      </c>
      <c r="M62">
        <v>23.37969915923567</v>
      </c>
      <c r="N62">
        <v>40.003372805306277</v>
      </c>
      <c r="O62">
        <v>73.283333333333346</v>
      </c>
      <c r="P62">
        <v>27.534528751022837</v>
      </c>
      <c r="Q62">
        <v>4.500866844129555</v>
      </c>
      <c r="R62">
        <v>9.6467443256252956</v>
      </c>
      <c r="S62">
        <v>6.0635526689189199</v>
      </c>
      <c r="T62">
        <v>0</v>
      </c>
      <c r="U62">
        <v>51.760255515633823</v>
      </c>
      <c r="V62">
        <v>0</v>
      </c>
      <c r="W62">
        <v>4.9956559766763853</v>
      </c>
      <c r="X62">
        <v>15.007979274611394</v>
      </c>
      <c r="Y62">
        <v>0</v>
      </c>
      <c r="Z62">
        <v>2.8784289600000004</v>
      </c>
      <c r="AA62">
        <v>0</v>
      </c>
      <c r="AB62">
        <v>5.7374452800000002</v>
      </c>
      <c r="AC62">
        <v>4.2505073280000003</v>
      </c>
      <c r="AD62">
        <v>12.009792239999999</v>
      </c>
      <c r="AE62">
        <v>21.712535395200007</v>
      </c>
      <c r="AF62">
        <v>12.986500000000003</v>
      </c>
      <c r="AG62">
        <v>13.25204304</v>
      </c>
      <c r="AH62">
        <v>39.512627999999999</v>
      </c>
      <c r="AI62">
        <v>0</v>
      </c>
      <c r="AJ62">
        <v>0</v>
      </c>
      <c r="AK62">
        <v>22.296000000000003</v>
      </c>
      <c r="AL62">
        <v>26.006999999999994</v>
      </c>
      <c r="AM62">
        <v>0</v>
      </c>
      <c r="AN62">
        <v>0</v>
      </c>
      <c r="AO62">
        <v>7.7474880000000006</v>
      </c>
      <c r="AP62">
        <v>5.0635367999999996</v>
      </c>
      <c r="AQ62">
        <v>21.572979999999998</v>
      </c>
      <c r="AR62">
        <v>3.8790144000000013</v>
      </c>
      <c r="AS62">
        <v>5.021900640000001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21.633451183270402</v>
      </c>
      <c r="BB62">
        <f t="shared" si="0"/>
        <v>596.46515257671706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86.915170332366401</v>
      </c>
      <c r="L63">
        <v>71.079644689927548</v>
      </c>
      <c r="M63">
        <v>22.591409483954902</v>
      </c>
      <c r="N63">
        <v>51.880483418143541</v>
      </c>
      <c r="O63">
        <v>73.283333333333346</v>
      </c>
      <c r="P63">
        <v>27.534528751022837</v>
      </c>
      <c r="Q63">
        <v>4.500866844129555</v>
      </c>
      <c r="R63">
        <v>9.6467443256252956</v>
      </c>
      <c r="S63">
        <v>6.0635526689189199</v>
      </c>
      <c r="T63">
        <v>0</v>
      </c>
      <c r="U63">
        <v>51.760255515633823</v>
      </c>
      <c r="V63">
        <v>0</v>
      </c>
      <c r="W63">
        <v>4.9956559766763853</v>
      </c>
      <c r="X63">
        <v>15.007979274611394</v>
      </c>
      <c r="Y63">
        <v>0</v>
      </c>
      <c r="Z63">
        <v>2.8784289600000004</v>
      </c>
      <c r="AA63">
        <v>0</v>
      </c>
      <c r="AB63">
        <v>5.7374452800000002</v>
      </c>
      <c r="AC63">
        <v>4.2505073280000003</v>
      </c>
      <c r="AD63">
        <v>12.009792239999999</v>
      </c>
      <c r="AE63">
        <v>21.712535395200007</v>
      </c>
      <c r="AF63">
        <v>12.986500000000003</v>
      </c>
      <c r="AG63">
        <v>13.25204304</v>
      </c>
      <c r="AH63">
        <v>39.512627999999999</v>
      </c>
      <c r="AI63">
        <v>0</v>
      </c>
      <c r="AJ63">
        <v>0</v>
      </c>
      <c r="AK63">
        <v>22.296000000000003</v>
      </c>
      <c r="AL63">
        <v>26.006999999999994</v>
      </c>
      <c r="AM63">
        <v>0</v>
      </c>
      <c r="AN63">
        <v>0</v>
      </c>
      <c r="AO63">
        <v>7.7474880000000006</v>
      </c>
      <c r="AP63">
        <v>5.0635367999999996</v>
      </c>
      <c r="AQ63">
        <v>28.385500000000004</v>
      </c>
      <c r="AR63">
        <v>2.9092607999999998</v>
      </c>
      <c r="AS63">
        <v>5.021900640000001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22.226056690639449</v>
      </c>
      <c r="BB63">
        <f t="shared" si="0"/>
        <v>612.8041344069045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86.915170332366401</v>
      </c>
      <c r="L64">
        <v>71.079644689927548</v>
      </c>
      <c r="M64">
        <v>55.461139896373062</v>
      </c>
      <c r="N64">
        <v>51.880483418143541</v>
      </c>
      <c r="O64">
        <v>73.283333333333346</v>
      </c>
      <c r="P64">
        <v>27.534528751022837</v>
      </c>
      <c r="Q64">
        <v>4.500866844129555</v>
      </c>
      <c r="R64">
        <v>9.6467443256252956</v>
      </c>
      <c r="S64">
        <v>6.0635526689189199</v>
      </c>
      <c r="T64">
        <v>0</v>
      </c>
      <c r="U64">
        <v>51.760255515633823</v>
      </c>
      <c r="V64">
        <v>0</v>
      </c>
      <c r="W64">
        <v>4.9956559766763853</v>
      </c>
      <c r="X64">
        <v>15.007979274611394</v>
      </c>
      <c r="Y64">
        <v>0</v>
      </c>
      <c r="Z64">
        <v>2.8784289600000004</v>
      </c>
      <c r="AA64">
        <v>0</v>
      </c>
      <c r="AB64">
        <v>5.7374452800000002</v>
      </c>
      <c r="AC64">
        <v>4.2505073280000003</v>
      </c>
      <c r="AD64">
        <v>12.009792239999999</v>
      </c>
      <c r="AE64">
        <v>21.712535395200007</v>
      </c>
      <c r="AF64">
        <v>12.986500000000003</v>
      </c>
      <c r="AG64">
        <v>13.25204304</v>
      </c>
      <c r="AH64">
        <v>39.512627999999999</v>
      </c>
      <c r="AI64">
        <v>0</v>
      </c>
      <c r="AJ64">
        <v>0</v>
      </c>
      <c r="AK64">
        <v>22.296000000000003</v>
      </c>
      <c r="AL64">
        <v>26.006999999999994</v>
      </c>
      <c r="AM64">
        <v>0</v>
      </c>
      <c r="AN64">
        <v>0</v>
      </c>
      <c r="AO64">
        <v>7.7474880000000006</v>
      </c>
      <c r="AP64">
        <v>5.0635367999999996</v>
      </c>
      <c r="AQ64">
        <v>32.359470000000002</v>
      </c>
      <c r="AR64">
        <v>2.9092607999999998</v>
      </c>
      <c r="AS64">
        <v>5.021900640000001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23.515586018365497</v>
      </c>
      <c r="BB64">
        <f t="shared" si="0"/>
        <v>648.35830549159652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86.915170332366401</v>
      </c>
      <c r="L65">
        <v>71.079644689927548</v>
      </c>
      <c r="M65">
        <v>55.461139896373062</v>
      </c>
      <c r="N65">
        <v>51.880483418143541</v>
      </c>
      <c r="O65">
        <v>73.283333333333346</v>
      </c>
      <c r="P65">
        <v>27.534528751022837</v>
      </c>
      <c r="Q65">
        <v>4.500866844129555</v>
      </c>
      <c r="R65">
        <v>9.6467443256252956</v>
      </c>
      <c r="S65">
        <v>6.0635526689189199</v>
      </c>
      <c r="T65">
        <v>0</v>
      </c>
      <c r="U65">
        <v>51.760255515633823</v>
      </c>
      <c r="V65">
        <v>0</v>
      </c>
      <c r="W65">
        <v>4.9956559766763853</v>
      </c>
      <c r="X65">
        <v>15.007979274611394</v>
      </c>
      <c r="Y65">
        <v>0</v>
      </c>
      <c r="Z65">
        <v>2.8784289600000004</v>
      </c>
      <c r="AA65">
        <v>0</v>
      </c>
      <c r="AB65">
        <v>5.7374452800000002</v>
      </c>
      <c r="AC65">
        <v>4.2505073280000003</v>
      </c>
      <c r="AD65">
        <v>12.009792239999999</v>
      </c>
      <c r="AE65">
        <v>21.712535395200007</v>
      </c>
      <c r="AF65">
        <v>12.986500000000003</v>
      </c>
      <c r="AG65">
        <v>13.25204304</v>
      </c>
      <c r="AH65">
        <v>29.114568000000002</v>
      </c>
      <c r="AI65">
        <v>0</v>
      </c>
      <c r="AJ65">
        <v>0</v>
      </c>
      <c r="AK65">
        <v>22.296000000000003</v>
      </c>
      <c r="AL65">
        <v>26.006999999999994</v>
      </c>
      <c r="AM65">
        <v>0</v>
      </c>
      <c r="AN65">
        <v>0</v>
      </c>
      <c r="AO65">
        <v>7.7474880000000006</v>
      </c>
      <c r="AP65">
        <v>5.0635367999999996</v>
      </c>
      <c r="AQ65">
        <v>32.359470000000002</v>
      </c>
      <c r="AR65">
        <v>2.9092607999999998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23.141314711165499</v>
      </c>
      <c r="BB65">
        <f t="shared" si="0"/>
        <v>638.03911087879658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86.915170332366401</v>
      </c>
      <c r="L66">
        <v>71.079644689927548</v>
      </c>
      <c r="M66">
        <v>55.461139896373062</v>
      </c>
      <c r="N66">
        <v>51.880483418143541</v>
      </c>
      <c r="O66">
        <v>73.283333333333346</v>
      </c>
      <c r="P66">
        <v>27.534528751022837</v>
      </c>
      <c r="Q66">
        <v>4.500866844129555</v>
      </c>
      <c r="R66">
        <v>9.6467443256252956</v>
      </c>
      <c r="S66">
        <v>6.0635526689189199</v>
      </c>
      <c r="T66">
        <v>0</v>
      </c>
      <c r="U66">
        <v>51.760255515633823</v>
      </c>
      <c r="V66">
        <v>9.1053576492537296</v>
      </c>
      <c r="W66">
        <v>4.9956559766763853</v>
      </c>
      <c r="X66">
        <v>15.007979274611394</v>
      </c>
      <c r="Y66">
        <v>0</v>
      </c>
      <c r="Z66">
        <v>2.8784289600000004</v>
      </c>
      <c r="AA66">
        <v>0</v>
      </c>
      <c r="AB66">
        <v>5.7374452800000002</v>
      </c>
      <c r="AC66">
        <v>4.2505073280000003</v>
      </c>
      <c r="AD66">
        <v>12.009792239999999</v>
      </c>
      <c r="AE66">
        <v>21.712535395200007</v>
      </c>
      <c r="AF66">
        <v>12.986500000000003</v>
      </c>
      <c r="AG66">
        <v>13.25204304</v>
      </c>
      <c r="AH66">
        <v>29.114568000000002</v>
      </c>
      <c r="AI66">
        <v>0</v>
      </c>
      <c r="AJ66">
        <v>0</v>
      </c>
      <c r="AK66">
        <v>22.296000000000003</v>
      </c>
      <c r="AL66">
        <v>26.006999999999994</v>
      </c>
      <c r="AM66">
        <v>0</v>
      </c>
      <c r="AN66">
        <v>0</v>
      </c>
      <c r="AO66">
        <v>7.7474880000000006</v>
      </c>
      <c r="AP66">
        <v>5.0635367999999996</v>
      </c>
      <c r="AQ66">
        <v>32.359470000000002</v>
      </c>
      <c r="AR66">
        <v>2.9092607999999998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23.460002228889373</v>
      </c>
      <c r="BB66">
        <f t="shared" si="0"/>
        <v>646.82578101032641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87.626462690704415</v>
      </c>
      <c r="L67">
        <v>71.079644689927548</v>
      </c>
      <c r="M67">
        <v>55.461139896373062</v>
      </c>
      <c r="N67">
        <v>51.880483418143541</v>
      </c>
      <c r="O67">
        <v>73.283333333333346</v>
      </c>
      <c r="P67">
        <v>27.534528751022837</v>
      </c>
      <c r="Q67">
        <v>4.500866844129555</v>
      </c>
      <c r="R67">
        <v>9.6467443256252956</v>
      </c>
      <c r="S67">
        <v>6.0635526689189199</v>
      </c>
      <c r="T67">
        <v>0</v>
      </c>
      <c r="U67">
        <v>51.760255515633823</v>
      </c>
      <c r="V67">
        <v>6.4871793429324853</v>
      </c>
      <c r="W67">
        <v>20.376846605557148</v>
      </c>
      <c r="X67">
        <v>64.785745659918334</v>
      </c>
      <c r="Y67">
        <v>0</v>
      </c>
      <c r="Z67">
        <v>2.8784289600000004</v>
      </c>
      <c r="AA67">
        <v>6.1704789120000001</v>
      </c>
      <c r="AB67">
        <v>5.7374452800000002</v>
      </c>
      <c r="AC67">
        <v>4.2505073280000003</v>
      </c>
      <c r="AD67">
        <v>12.009792239999999</v>
      </c>
      <c r="AE67">
        <v>21.712535395200007</v>
      </c>
      <c r="AF67">
        <v>12.986500000000003</v>
      </c>
      <c r="AG67">
        <v>13.25204304</v>
      </c>
      <c r="AH67">
        <v>29.114568000000002</v>
      </c>
      <c r="AI67">
        <v>0</v>
      </c>
      <c r="AJ67">
        <v>0</v>
      </c>
      <c r="AK67">
        <v>22.296000000000003</v>
      </c>
      <c r="AL67">
        <v>26.006999999999994</v>
      </c>
      <c r="AM67">
        <v>0</v>
      </c>
      <c r="AN67">
        <v>0</v>
      </c>
      <c r="AO67">
        <v>7.7474880000000006</v>
      </c>
      <c r="AP67">
        <v>5.0635367999999996</v>
      </c>
      <c r="AQ67">
        <v>32.359470000000002</v>
      </c>
      <c r="AR67">
        <v>23.274086399999998</v>
      </c>
      <c r="AS67">
        <v>14.120402976000001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26.931347640170653</v>
      </c>
      <c r="BB67">
        <f t="shared" si="0"/>
        <v>742.5357194332496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87.626462690704415</v>
      </c>
      <c r="L68">
        <v>71.079644689927548</v>
      </c>
      <c r="M68">
        <v>55.461139896373062</v>
      </c>
      <c r="N68">
        <v>51.880483418143541</v>
      </c>
      <c r="O68">
        <v>73.283333333333346</v>
      </c>
      <c r="P68">
        <v>27.534528751022837</v>
      </c>
      <c r="Q68">
        <v>9.581790149006622</v>
      </c>
      <c r="R68">
        <v>18.620304484304931</v>
      </c>
      <c r="S68">
        <v>11.596254098360657</v>
      </c>
      <c r="T68">
        <v>0</v>
      </c>
      <c r="U68">
        <v>51.760255515633823</v>
      </c>
      <c r="V68">
        <v>6.4871793429324853</v>
      </c>
      <c r="W68">
        <v>20.376846605557148</v>
      </c>
      <c r="X68">
        <v>64.785745659918334</v>
      </c>
      <c r="Y68">
        <v>0</v>
      </c>
      <c r="Z68">
        <v>2.8784289600000004</v>
      </c>
      <c r="AA68">
        <v>6.1704789120000001</v>
      </c>
      <c r="AB68">
        <v>5.7374452800000002</v>
      </c>
      <c r="AC68">
        <v>4.2505073280000003</v>
      </c>
      <c r="AD68">
        <v>12.009792239999999</v>
      </c>
      <c r="AE68">
        <v>21.712535395200007</v>
      </c>
      <c r="AF68">
        <v>12.986500000000003</v>
      </c>
      <c r="AG68">
        <v>13.25204304</v>
      </c>
      <c r="AH68">
        <v>29.114568000000002</v>
      </c>
      <c r="AI68">
        <v>0</v>
      </c>
      <c r="AJ68">
        <v>0</v>
      </c>
      <c r="AK68">
        <v>22.296000000000003</v>
      </c>
      <c r="AL68">
        <v>26.006999999999994</v>
      </c>
      <c r="AM68">
        <v>0</v>
      </c>
      <c r="AN68">
        <v>0</v>
      </c>
      <c r="AO68">
        <v>7.7474880000000006</v>
      </c>
      <c r="AP68">
        <v>5.0635367999999996</v>
      </c>
      <c r="AQ68">
        <v>32.359470000000002</v>
      </c>
      <c r="AR68">
        <v>23.274086399999998</v>
      </c>
      <c r="AS68">
        <v>14.120402976000001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27.616900024155111</v>
      </c>
      <c r="BB68">
        <f t="shared" ref="BB68:BB99" si="1">SUM(B68:AZ68)-BA68</f>
        <v>761.43735194226349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87.690163397556475</v>
      </c>
      <c r="L69">
        <v>71.079644689927548</v>
      </c>
      <c r="M69">
        <v>55.461139896373062</v>
      </c>
      <c r="N69">
        <v>51.880483418143541</v>
      </c>
      <c r="O69">
        <v>73.283333333333346</v>
      </c>
      <c r="P69">
        <v>27.534528751022837</v>
      </c>
      <c r="Q69">
        <v>9.581790149006622</v>
      </c>
      <c r="R69">
        <v>18.620304484304931</v>
      </c>
      <c r="S69">
        <v>11.596254098360657</v>
      </c>
      <c r="T69">
        <v>0</v>
      </c>
      <c r="U69">
        <v>51.760255515633823</v>
      </c>
      <c r="V69">
        <v>6.258713174404015</v>
      </c>
      <c r="W69">
        <v>20.375654309740714</v>
      </c>
      <c r="X69">
        <v>64.787564766839381</v>
      </c>
      <c r="Y69">
        <v>0</v>
      </c>
      <c r="Z69">
        <v>2.8784289600000004</v>
      </c>
      <c r="AA69">
        <v>12.340957824</v>
      </c>
      <c r="AB69">
        <v>5.7374452800000002</v>
      </c>
      <c r="AC69">
        <v>4.2505073280000003</v>
      </c>
      <c r="AD69">
        <v>12.009792239999999</v>
      </c>
      <c r="AE69">
        <v>21.712535395200007</v>
      </c>
      <c r="AF69">
        <v>12.986500000000003</v>
      </c>
      <c r="AG69">
        <v>13.25204304</v>
      </c>
      <c r="AH69">
        <v>29.114568000000002</v>
      </c>
      <c r="AI69">
        <v>0</v>
      </c>
      <c r="AJ69">
        <v>0</v>
      </c>
      <c r="AK69">
        <v>22.296000000000003</v>
      </c>
      <c r="AL69">
        <v>26.006999999999994</v>
      </c>
      <c r="AM69">
        <v>0</v>
      </c>
      <c r="AN69">
        <v>0</v>
      </c>
      <c r="AO69">
        <v>8.1348623999999994</v>
      </c>
      <c r="AP69">
        <v>5.0635367999999996</v>
      </c>
      <c r="AQ69">
        <v>43.145959999999995</v>
      </c>
      <c r="AR69">
        <v>3.8790144000000013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27.210592369047962</v>
      </c>
      <c r="BB69">
        <f t="shared" si="1"/>
        <v>750.23488400279882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87.676462454817141</v>
      </c>
      <c r="L70">
        <v>71.079644689927548</v>
      </c>
      <c r="M70">
        <v>55.461139896373062</v>
      </c>
      <c r="N70">
        <v>51.880483418143541</v>
      </c>
      <c r="O70">
        <v>73.283333333333346</v>
      </c>
      <c r="P70">
        <v>27.534528751022837</v>
      </c>
      <c r="Q70">
        <v>9.581790149006622</v>
      </c>
      <c r="R70">
        <v>18.620304484304931</v>
      </c>
      <c r="S70">
        <v>11.596254098360657</v>
      </c>
      <c r="T70">
        <v>0</v>
      </c>
      <c r="U70">
        <v>51.760255515633823</v>
      </c>
      <c r="V70">
        <v>6.258713174404015</v>
      </c>
      <c r="W70">
        <v>20.375654309740714</v>
      </c>
      <c r="X70">
        <v>64.787564766839381</v>
      </c>
      <c r="Y70">
        <v>0</v>
      </c>
      <c r="Z70">
        <v>2.8784289600000004</v>
      </c>
      <c r="AA70">
        <v>12.340957824</v>
      </c>
      <c r="AB70">
        <v>5.7374452800000002</v>
      </c>
      <c r="AC70">
        <v>4.2505073280000003</v>
      </c>
      <c r="AD70">
        <v>12.009792239999999</v>
      </c>
      <c r="AE70">
        <v>21.712535395200007</v>
      </c>
      <c r="AF70">
        <v>12.986500000000003</v>
      </c>
      <c r="AG70">
        <v>13.25204304</v>
      </c>
      <c r="AH70">
        <v>29.114568000000002</v>
      </c>
      <c r="AI70">
        <v>0</v>
      </c>
      <c r="AJ70">
        <v>0</v>
      </c>
      <c r="AK70">
        <v>22.296000000000003</v>
      </c>
      <c r="AL70">
        <v>26.006999999999994</v>
      </c>
      <c r="AM70">
        <v>0</v>
      </c>
      <c r="AN70">
        <v>0</v>
      </c>
      <c r="AO70">
        <v>8.1348623999999994</v>
      </c>
      <c r="AP70">
        <v>5.0635367999999996</v>
      </c>
      <c r="AQ70">
        <v>43.145959999999995</v>
      </c>
      <c r="AR70">
        <v>3.8790144000000013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27.210112676148331</v>
      </c>
      <c r="BB70">
        <f t="shared" si="1"/>
        <v>750.22166275295911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87.225293338752209</v>
      </c>
      <c r="L71">
        <v>71.079644689927548</v>
      </c>
      <c r="M71">
        <v>56.839378238341972</v>
      </c>
      <c r="N71">
        <v>51.880483418143541</v>
      </c>
      <c r="O71">
        <v>73.283333333333346</v>
      </c>
      <c r="P71">
        <v>27.534528751022837</v>
      </c>
      <c r="Q71">
        <v>9.5787254237288124</v>
      </c>
      <c r="R71">
        <v>18.613864598200433</v>
      </c>
      <c r="S71">
        <v>11.589269649805448</v>
      </c>
      <c r="T71">
        <v>0</v>
      </c>
      <c r="U71">
        <v>51.760255515633823</v>
      </c>
      <c r="V71">
        <v>6.258713174404015</v>
      </c>
      <c r="W71">
        <v>20.375654309740714</v>
      </c>
      <c r="X71">
        <v>64.787564766839381</v>
      </c>
      <c r="Y71">
        <v>0</v>
      </c>
      <c r="Z71">
        <v>2.8784289600000004</v>
      </c>
      <c r="AA71">
        <v>12.340957824</v>
      </c>
      <c r="AB71">
        <v>5.7374452800000002</v>
      </c>
      <c r="AC71">
        <v>4.2505073280000003</v>
      </c>
      <c r="AD71">
        <v>12.009792239999999</v>
      </c>
      <c r="AE71">
        <v>21.712535395200007</v>
      </c>
      <c r="AF71">
        <v>12.986500000000003</v>
      </c>
      <c r="AG71">
        <v>13.25204304</v>
      </c>
      <c r="AH71">
        <v>29.114568000000002</v>
      </c>
      <c r="AI71">
        <v>0</v>
      </c>
      <c r="AJ71">
        <v>0</v>
      </c>
      <c r="AK71">
        <v>22.296000000000003</v>
      </c>
      <c r="AL71">
        <v>26.006999999999994</v>
      </c>
      <c r="AM71">
        <v>0</v>
      </c>
      <c r="AN71">
        <v>0</v>
      </c>
      <c r="AO71">
        <v>8.1348623999999994</v>
      </c>
      <c r="AP71">
        <v>5.0635367999999996</v>
      </c>
      <c r="AQ71">
        <v>43.145959999999995</v>
      </c>
      <c r="AR71">
        <v>3.8790144000000013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27.241982018871884</v>
      </c>
      <c r="BB71">
        <f t="shared" si="1"/>
        <v>751.10037357620195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87.212173082344663</v>
      </c>
      <c r="L72">
        <v>71.079644689927548</v>
      </c>
      <c r="M72">
        <v>56.839378238341972</v>
      </c>
      <c r="N72">
        <v>51.880483418143541</v>
      </c>
      <c r="O72">
        <v>73.283333333333346</v>
      </c>
      <c r="P72">
        <v>27.534528751022837</v>
      </c>
      <c r="Q72">
        <v>9.5787254237288124</v>
      </c>
      <c r="R72">
        <v>18.613864598200433</v>
      </c>
      <c r="S72">
        <v>11.589269649805448</v>
      </c>
      <c r="T72">
        <v>0</v>
      </c>
      <c r="U72">
        <v>51.760255515633823</v>
      </c>
      <c r="V72">
        <v>6.258713174404015</v>
      </c>
      <c r="W72">
        <v>20.375654309740714</v>
      </c>
      <c r="X72">
        <v>64.787564766839381</v>
      </c>
      <c r="Y72">
        <v>0</v>
      </c>
      <c r="Z72">
        <v>2.8784289600000004</v>
      </c>
      <c r="AA72">
        <v>18.511436736000004</v>
      </c>
      <c r="AB72">
        <v>5.7374452800000002</v>
      </c>
      <c r="AC72">
        <v>4.2505073280000003</v>
      </c>
      <c r="AD72">
        <v>12.009792239999999</v>
      </c>
      <c r="AE72">
        <v>21.712535395200007</v>
      </c>
      <c r="AF72">
        <v>12.986500000000003</v>
      </c>
      <c r="AG72">
        <v>13.25204304</v>
      </c>
      <c r="AH72">
        <v>29.114568000000002</v>
      </c>
      <c r="AI72">
        <v>0</v>
      </c>
      <c r="AJ72">
        <v>0</v>
      </c>
      <c r="AK72">
        <v>22.296000000000003</v>
      </c>
      <c r="AL72">
        <v>26.006999999999994</v>
      </c>
      <c r="AM72">
        <v>2.3184297714285718</v>
      </c>
      <c r="AN72">
        <v>0</v>
      </c>
      <c r="AO72">
        <v>8.1348623999999994</v>
      </c>
      <c r="AP72">
        <v>5.0635367999999996</v>
      </c>
      <c r="AQ72">
        <v>43.145959999999995</v>
      </c>
      <c r="AR72">
        <v>3.8790144000000013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27.538635014171518</v>
      </c>
      <c r="BB72">
        <f t="shared" si="1"/>
        <v>759.27950900792325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88.050770279803658</v>
      </c>
      <c r="L73">
        <v>71.079644689927548</v>
      </c>
      <c r="M73">
        <v>55.450777202072537</v>
      </c>
      <c r="N73">
        <v>51.880483418143541</v>
      </c>
      <c r="O73">
        <v>73.283333333333346</v>
      </c>
      <c r="P73">
        <v>27.534528751022837</v>
      </c>
      <c r="Q73">
        <v>9.5787254237288124</v>
      </c>
      <c r="R73">
        <v>18.613864598200433</v>
      </c>
      <c r="S73">
        <v>11.589269649805448</v>
      </c>
      <c r="T73">
        <v>0</v>
      </c>
      <c r="U73">
        <v>51.760255515633823</v>
      </c>
      <c r="V73">
        <v>5.3151850874035986</v>
      </c>
      <c r="W73">
        <v>20.376846605557148</v>
      </c>
      <c r="X73">
        <v>63.512268235829445</v>
      </c>
      <c r="Y73">
        <v>0</v>
      </c>
      <c r="Z73">
        <v>2.8784289600000004</v>
      </c>
      <c r="AA73">
        <v>18.511436736000004</v>
      </c>
      <c r="AB73">
        <v>5.7374452800000002</v>
      </c>
      <c r="AC73">
        <v>4.2505073280000003</v>
      </c>
      <c r="AD73">
        <v>12.009792239999999</v>
      </c>
      <c r="AE73">
        <v>21.712535395200007</v>
      </c>
      <c r="AF73">
        <v>12.986500000000003</v>
      </c>
      <c r="AG73">
        <v>13.25204304</v>
      </c>
      <c r="AH73">
        <v>29.114568000000002</v>
      </c>
      <c r="AI73">
        <v>0</v>
      </c>
      <c r="AJ73">
        <v>0</v>
      </c>
      <c r="AK73">
        <v>22.296000000000003</v>
      </c>
      <c r="AL73">
        <v>26.006999999999994</v>
      </c>
      <c r="AM73">
        <v>4.6368595428571435</v>
      </c>
      <c r="AN73">
        <v>0</v>
      </c>
      <c r="AO73">
        <v>8.1348623999999994</v>
      </c>
      <c r="AP73">
        <v>5.0635367999999996</v>
      </c>
      <c r="AQ73">
        <v>43.145959999999995</v>
      </c>
      <c r="AR73">
        <v>3.8790144000000013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27.522912830245573</v>
      </c>
      <c r="BB73">
        <f t="shared" si="1"/>
        <v>758.84602480227352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160.7864338317145</v>
      </c>
      <c r="L74">
        <v>71.079644689927548</v>
      </c>
      <c r="M74">
        <v>55.450777202072537</v>
      </c>
      <c r="N74">
        <v>51.880483418143541</v>
      </c>
      <c r="O74">
        <v>73.283333333333346</v>
      </c>
      <c r="P74">
        <v>27.534528751022837</v>
      </c>
      <c r="Q74">
        <v>9.5787254237288124</v>
      </c>
      <c r="R74">
        <v>18.613864598200433</v>
      </c>
      <c r="S74">
        <v>11.589269649805448</v>
      </c>
      <c r="T74">
        <v>0</v>
      </c>
      <c r="U74">
        <v>51.760255515633823</v>
      </c>
      <c r="V74">
        <v>6.2596363636363623</v>
      </c>
      <c r="W74">
        <v>20.376846605557148</v>
      </c>
      <c r="X74">
        <v>64.788837165820425</v>
      </c>
      <c r="Y74">
        <v>0</v>
      </c>
      <c r="Z74">
        <v>2.8784289600000004</v>
      </c>
      <c r="AA74">
        <v>18.511436736000004</v>
      </c>
      <c r="AB74">
        <v>5.7374452800000002</v>
      </c>
      <c r="AC74">
        <v>4.2505073280000003</v>
      </c>
      <c r="AD74">
        <v>12.009792239999999</v>
      </c>
      <c r="AE74">
        <v>21.712535395200007</v>
      </c>
      <c r="AF74">
        <v>12.986500000000003</v>
      </c>
      <c r="AG74">
        <v>13.25204304</v>
      </c>
      <c r="AH74">
        <v>36.601171200000003</v>
      </c>
      <c r="AI74">
        <v>1.3977540000000004</v>
      </c>
      <c r="AJ74">
        <v>0</v>
      </c>
      <c r="AK74">
        <v>22.296000000000003</v>
      </c>
      <c r="AL74">
        <v>26.006999999999994</v>
      </c>
      <c r="AM74">
        <v>4.6368595428571435</v>
      </c>
      <c r="AN74">
        <v>0</v>
      </c>
      <c r="AO74">
        <v>8.1348623999999994</v>
      </c>
      <c r="AP74">
        <v>5.0635367999999996</v>
      </c>
      <c r="AQ74">
        <v>43.145959999999995</v>
      </c>
      <c r="AR74">
        <v>3.8790144000000013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30.457349553292214</v>
      </c>
      <c r="BB74">
        <f t="shared" si="1"/>
        <v>839.7526290373612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160.78597771210576</v>
      </c>
      <c r="L75">
        <v>69.999709671565952</v>
      </c>
      <c r="M75">
        <v>56.839378238341972</v>
      </c>
      <c r="N75">
        <v>51.880483418143541</v>
      </c>
      <c r="O75">
        <v>73.283333333333346</v>
      </c>
      <c r="P75">
        <v>27.534528751022837</v>
      </c>
      <c r="Q75">
        <v>9.2059759287833849</v>
      </c>
      <c r="R75">
        <v>18.615593768328441</v>
      </c>
      <c r="S75">
        <v>11.589686773940345</v>
      </c>
      <c r="T75">
        <v>0</v>
      </c>
      <c r="U75">
        <v>51.760255515633823</v>
      </c>
      <c r="V75">
        <v>6.2596363636363623</v>
      </c>
      <c r="W75">
        <v>20.380025990491283</v>
      </c>
      <c r="X75">
        <v>64.788837165820425</v>
      </c>
      <c r="Y75">
        <v>0</v>
      </c>
      <c r="Z75">
        <v>2.8784289600000004</v>
      </c>
      <c r="AA75">
        <v>18.511436736000004</v>
      </c>
      <c r="AB75">
        <v>5.7374452800000002</v>
      </c>
      <c r="AC75">
        <v>8.5010146560000006</v>
      </c>
      <c r="AD75">
        <v>12.009792239999999</v>
      </c>
      <c r="AE75">
        <v>21.712535395200007</v>
      </c>
      <c r="AF75">
        <v>12.986500000000003</v>
      </c>
      <c r="AG75">
        <v>13.25204304</v>
      </c>
      <c r="AH75">
        <v>41.093133119999997</v>
      </c>
      <c r="AI75">
        <v>1.6773047999999997</v>
      </c>
      <c r="AJ75">
        <v>0</v>
      </c>
      <c r="AK75">
        <v>22.296000000000003</v>
      </c>
      <c r="AL75">
        <v>26.006999999999994</v>
      </c>
      <c r="AM75">
        <v>4.6368595428571435</v>
      </c>
      <c r="AN75">
        <v>0</v>
      </c>
      <c r="AO75">
        <v>8.1348623999999994</v>
      </c>
      <c r="AP75">
        <v>5.0635367999999996</v>
      </c>
      <c r="AQ75">
        <v>43.145959999999995</v>
      </c>
      <c r="AR75">
        <v>3.8790144000000013</v>
      </c>
      <c r="AS75">
        <v>6.49893024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30.833083223872315</v>
      </c>
      <c r="BB75">
        <f t="shared" si="1"/>
        <v>850.11213701733197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160.78597771210576</v>
      </c>
      <c r="L76">
        <v>69.999741947375696</v>
      </c>
      <c r="M76">
        <v>56.839378238341972</v>
      </c>
      <c r="N76">
        <v>51.880483418143541</v>
      </c>
      <c r="O76">
        <v>73.283333333333346</v>
      </c>
      <c r="P76">
        <v>27.534528751022837</v>
      </c>
      <c r="Q76">
        <v>9.5838081671415001</v>
      </c>
      <c r="R76">
        <v>18.615593768328441</v>
      </c>
      <c r="S76">
        <v>11.589686773940345</v>
      </c>
      <c r="T76">
        <v>0</v>
      </c>
      <c r="U76">
        <v>51.760255515633823</v>
      </c>
      <c r="V76">
        <v>6.2596363636363623</v>
      </c>
      <c r="W76">
        <v>20.376644420629603</v>
      </c>
      <c r="X76">
        <v>64.788837165820425</v>
      </c>
      <c r="Y76">
        <v>0</v>
      </c>
      <c r="Z76">
        <v>2.8784289600000004</v>
      </c>
      <c r="AA76">
        <v>18.511436736000004</v>
      </c>
      <c r="AB76">
        <v>11.568563136000002</v>
      </c>
      <c r="AC76">
        <v>8.5010146560000006</v>
      </c>
      <c r="AD76">
        <v>12.009792239999999</v>
      </c>
      <c r="AE76">
        <v>21.712535395200007</v>
      </c>
      <c r="AF76">
        <v>12.986500000000003</v>
      </c>
      <c r="AG76">
        <v>13.25204304</v>
      </c>
      <c r="AH76">
        <v>51.366416400000006</v>
      </c>
      <c r="AI76">
        <v>5.0319144000000007</v>
      </c>
      <c r="AJ76">
        <v>0</v>
      </c>
      <c r="AK76">
        <v>22.296000000000003</v>
      </c>
      <c r="AL76">
        <v>26.006999999999994</v>
      </c>
      <c r="AM76">
        <v>4.6368595428571435</v>
      </c>
      <c r="AN76">
        <v>0</v>
      </c>
      <c r="AO76">
        <v>8.1348623999999994</v>
      </c>
      <c r="AP76">
        <v>5.0635367999999996</v>
      </c>
      <c r="AQ76">
        <v>43.145959999999995</v>
      </c>
      <c r="AR76">
        <v>23.274086399999998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32.206083400388387</v>
      </c>
      <c r="BB76">
        <f t="shared" si="1"/>
        <v>887.96770252112231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69.999472276137496</v>
      </c>
      <c r="M77">
        <v>56.839378238341972</v>
      </c>
      <c r="N77">
        <v>51.880483418143541</v>
      </c>
      <c r="O77">
        <v>73.283333333333346</v>
      </c>
      <c r="P77">
        <v>27.534528751022837</v>
      </c>
      <c r="Q77">
        <v>9.5838081671415001</v>
      </c>
      <c r="R77">
        <v>18.615593768328441</v>
      </c>
      <c r="S77">
        <v>11.589686773940345</v>
      </c>
      <c r="T77">
        <v>0</v>
      </c>
      <c r="U77">
        <v>51.760255515633823</v>
      </c>
      <c r="V77">
        <v>6.2596363636363623</v>
      </c>
      <c r="W77">
        <v>20.376644420629603</v>
      </c>
      <c r="X77">
        <v>64.788837165820425</v>
      </c>
      <c r="Y77">
        <v>0</v>
      </c>
      <c r="Z77">
        <v>2.8784289600000004</v>
      </c>
      <c r="AA77">
        <v>18.511436736000004</v>
      </c>
      <c r="AB77">
        <v>11.568563136000002</v>
      </c>
      <c r="AC77">
        <v>8.5010146560000006</v>
      </c>
      <c r="AD77">
        <v>16.050188044799999</v>
      </c>
      <c r="AE77">
        <v>21.712535395200007</v>
      </c>
      <c r="AF77">
        <v>12.986500000000003</v>
      </c>
      <c r="AG77">
        <v>13.25204304</v>
      </c>
      <c r="AH77">
        <v>58.229136000000004</v>
      </c>
      <c r="AI77">
        <v>21.469501440000005</v>
      </c>
      <c r="AJ77">
        <v>0</v>
      </c>
      <c r="AK77">
        <v>22.296000000000003</v>
      </c>
      <c r="AL77">
        <v>26.006999999999994</v>
      </c>
      <c r="AM77">
        <v>6.9131360457142863</v>
      </c>
      <c r="AN77">
        <v>0</v>
      </c>
      <c r="AO77">
        <v>8.1348623999999994</v>
      </c>
      <c r="AP77">
        <v>5.0635367999999996</v>
      </c>
      <c r="AQ77">
        <v>43.145959999999995</v>
      </c>
      <c r="AR77">
        <v>4.8487680000000006</v>
      </c>
      <c r="AS77">
        <v>5.021900640000001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32.546048288345162</v>
      </c>
      <c r="BB77">
        <f t="shared" si="1"/>
        <v>897.34101622127787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70.000180137664884</v>
      </c>
      <c r="M78">
        <v>56.839378238341972</v>
      </c>
      <c r="N78">
        <v>51.880483418143541</v>
      </c>
      <c r="O78">
        <v>73.283333333333346</v>
      </c>
      <c r="P78">
        <v>27.534528751022837</v>
      </c>
      <c r="Q78">
        <v>9.5838081671415001</v>
      </c>
      <c r="R78">
        <v>18.615593768328441</v>
      </c>
      <c r="S78">
        <v>11.589686773940345</v>
      </c>
      <c r="T78">
        <v>0</v>
      </c>
      <c r="U78">
        <v>51.760255515633823</v>
      </c>
      <c r="V78">
        <v>6.2596363636363623</v>
      </c>
      <c r="W78">
        <v>20.376644420629603</v>
      </c>
      <c r="X78">
        <v>64.788837165820425</v>
      </c>
      <c r="Y78">
        <v>0</v>
      </c>
      <c r="Z78">
        <v>8.6352868800000007</v>
      </c>
      <c r="AA78">
        <v>18.511436736000004</v>
      </c>
      <c r="AB78">
        <v>17.352844703999999</v>
      </c>
      <c r="AC78">
        <v>12.751521984000002</v>
      </c>
      <c r="AD78">
        <v>16.050188044799999</v>
      </c>
      <c r="AE78">
        <v>21.712535395200007</v>
      </c>
      <c r="AF78">
        <v>20.915100000000002</v>
      </c>
      <c r="AG78">
        <v>13.25204304</v>
      </c>
      <c r="AH78">
        <v>61.639699680000014</v>
      </c>
      <c r="AI78">
        <v>21.469501440000005</v>
      </c>
      <c r="AJ78">
        <v>0</v>
      </c>
      <c r="AK78">
        <v>22.296000000000003</v>
      </c>
      <c r="AL78">
        <v>26.006999999999994</v>
      </c>
      <c r="AM78">
        <v>6.9131360457142863</v>
      </c>
      <c r="AN78">
        <v>0</v>
      </c>
      <c r="AO78">
        <v>8.1348623999999994</v>
      </c>
      <c r="AP78">
        <v>5.0635367999999996</v>
      </c>
      <c r="AQ78">
        <v>43.145959999999995</v>
      </c>
      <c r="AR78">
        <v>4.8487680000000006</v>
      </c>
      <c r="AS78">
        <v>5.021900640000001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33.495651075171864</v>
      </c>
      <c r="BB78">
        <f t="shared" si="1"/>
        <v>923.52293179197864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70.000180137664884</v>
      </c>
      <c r="M79">
        <v>56.839378238341972</v>
      </c>
      <c r="N79">
        <v>51.880483418143541</v>
      </c>
      <c r="O79">
        <v>73.283333333333346</v>
      </c>
      <c r="P79">
        <v>27.534528751022837</v>
      </c>
      <c r="Q79">
        <v>9.5838081671415001</v>
      </c>
      <c r="R79">
        <v>18.615593768328441</v>
      </c>
      <c r="S79">
        <v>11.589686773940345</v>
      </c>
      <c r="T79">
        <v>0</v>
      </c>
      <c r="U79">
        <v>51.760255515633823</v>
      </c>
      <c r="V79">
        <v>6.2596363636363623</v>
      </c>
      <c r="W79">
        <v>20.376644420629603</v>
      </c>
      <c r="X79">
        <v>64.788837165820425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12.751521984000002</v>
      </c>
      <c r="AD79">
        <v>16.050188044799999</v>
      </c>
      <c r="AE79">
        <v>21.712535395200007</v>
      </c>
      <c r="AF79">
        <v>20.915100000000002</v>
      </c>
      <c r="AG79">
        <v>13.25204304</v>
      </c>
      <c r="AH79">
        <v>61.639699680000014</v>
      </c>
      <c r="AI79">
        <v>21.469501440000005</v>
      </c>
      <c r="AJ79">
        <v>0</v>
      </c>
      <c r="AK79">
        <v>22.296000000000003</v>
      </c>
      <c r="AL79">
        <v>43.344999999999992</v>
      </c>
      <c r="AM79">
        <v>6.9131360457142863</v>
      </c>
      <c r="AN79">
        <v>0</v>
      </c>
      <c r="AO79">
        <v>8.1348623999999994</v>
      </c>
      <c r="AP79">
        <v>5.0635367999999996</v>
      </c>
      <c r="AQ79">
        <v>43.145959999999995</v>
      </c>
      <c r="AR79">
        <v>4.8487680000000006</v>
      </c>
      <c r="AS79">
        <v>5.3173065600000013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34.112820282371864</v>
      </c>
      <c r="BB79">
        <f t="shared" si="1"/>
        <v>940.53916850477867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70.000180137664884</v>
      </c>
      <c r="M80">
        <v>56.839378238341972</v>
      </c>
      <c r="N80">
        <v>51.880483418143541</v>
      </c>
      <c r="O80">
        <v>73.283333333333346</v>
      </c>
      <c r="P80">
        <v>27.534528751022837</v>
      </c>
      <c r="Q80">
        <v>9.5838081671415001</v>
      </c>
      <c r="R80">
        <v>18.615593768328441</v>
      </c>
      <c r="S80">
        <v>11.589686773940345</v>
      </c>
      <c r="T80">
        <v>0</v>
      </c>
      <c r="U80">
        <v>51.760255515633823</v>
      </c>
      <c r="V80">
        <v>6.2596363636363623</v>
      </c>
      <c r="W80">
        <v>20.376644420629603</v>
      </c>
      <c r="X80">
        <v>64.788837165820425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12.751521984000002</v>
      </c>
      <c r="AD80">
        <v>16.050188044799999</v>
      </c>
      <c r="AE80">
        <v>21.712535395200007</v>
      </c>
      <c r="AF80">
        <v>20.915100000000002</v>
      </c>
      <c r="AG80">
        <v>13.25204304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59.816099999999985</v>
      </c>
      <c r="AM80">
        <v>6.9131360457142863</v>
      </c>
      <c r="AN80">
        <v>0</v>
      </c>
      <c r="AO80">
        <v>8.1348623999999994</v>
      </c>
      <c r="AP80">
        <v>5.0635367999999996</v>
      </c>
      <c r="AQ80">
        <v>43.145959999999995</v>
      </c>
      <c r="AR80">
        <v>4.8487680000000006</v>
      </c>
      <c r="AS80">
        <v>5.3173065600000013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34.68930878237186</v>
      </c>
      <c r="BB80">
        <f t="shared" si="1"/>
        <v>956.43378000477867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70.000180137664884</v>
      </c>
      <c r="M81">
        <v>56.839378238341972</v>
      </c>
      <c r="N81">
        <v>51.880483418143541</v>
      </c>
      <c r="O81">
        <v>73.283333333333346</v>
      </c>
      <c r="P81">
        <v>27.534528751022837</v>
      </c>
      <c r="Q81">
        <v>9.5838081671415001</v>
      </c>
      <c r="R81">
        <v>18.615593768328441</v>
      </c>
      <c r="S81">
        <v>11.589686773940345</v>
      </c>
      <c r="T81">
        <v>0</v>
      </c>
      <c r="U81">
        <v>51.760255515633823</v>
      </c>
      <c r="V81">
        <v>6.2596363636363623</v>
      </c>
      <c r="W81">
        <v>20.376644420629603</v>
      </c>
      <c r="X81">
        <v>64.788837165820425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12.751521984000002</v>
      </c>
      <c r="AD81">
        <v>16.050188044799999</v>
      </c>
      <c r="AE81">
        <v>21.712535395200007</v>
      </c>
      <c r="AF81">
        <v>20.915100000000002</v>
      </c>
      <c r="AG81">
        <v>13.25204304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59.816099999999985</v>
      </c>
      <c r="AM81">
        <v>6.9131360457142863</v>
      </c>
      <c r="AN81">
        <v>0</v>
      </c>
      <c r="AO81">
        <v>8.1348623999999994</v>
      </c>
      <c r="AP81">
        <v>5.0635367999999996</v>
      </c>
      <c r="AQ81">
        <v>43.145959999999995</v>
      </c>
      <c r="AR81">
        <v>4.8487680000000006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34.709987196771863</v>
      </c>
      <c r="BB81">
        <f t="shared" si="1"/>
        <v>957.0039134303787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70.000180137664884</v>
      </c>
      <c r="M82">
        <v>56.839378238341972</v>
      </c>
      <c r="N82">
        <v>51.880483418143541</v>
      </c>
      <c r="O82">
        <v>73.283333333333346</v>
      </c>
      <c r="P82">
        <v>27.534528751022837</v>
      </c>
      <c r="Q82">
        <v>9.5838081671415001</v>
      </c>
      <c r="R82">
        <v>18.615593768328441</v>
      </c>
      <c r="S82">
        <v>11.589686773940345</v>
      </c>
      <c r="T82">
        <v>0</v>
      </c>
      <c r="U82">
        <v>51.760255515633823</v>
      </c>
      <c r="V82">
        <v>6.2596363636363623</v>
      </c>
      <c r="W82">
        <v>20.376644420629603</v>
      </c>
      <c r="X82">
        <v>64.788837165820425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12.751521984000002</v>
      </c>
      <c r="AD82">
        <v>16.050188044799999</v>
      </c>
      <c r="AE82">
        <v>21.712535395200007</v>
      </c>
      <c r="AF82">
        <v>20.915100000000002</v>
      </c>
      <c r="AG82">
        <v>13.25204304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59.816099999999985</v>
      </c>
      <c r="AM82">
        <v>6.9131360457142863</v>
      </c>
      <c r="AN82">
        <v>0</v>
      </c>
      <c r="AO82">
        <v>8.1348623999999994</v>
      </c>
      <c r="AP82">
        <v>5.0635367999999996</v>
      </c>
      <c r="AQ82">
        <v>43.145959999999995</v>
      </c>
      <c r="AR82">
        <v>4.8487680000000006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34.709987196771863</v>
      </c>
      <c r="BB82">
        <f t="shared" si="1"/>
        <v>957.0039134303787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160.78489502379924</v>
      </c>
      <c r="L83">
        <v>70.000516362130938</v>
      </c>
      <c r="M83">
        <v>56.839378238341972</v>
      </c>
      <c r="N83">
        <v>51.880483418143541</v>
      </c>
      <c r="O83">
        <v>73.283333333333346</v>
      </c>
      <c r="P83">
        <v>27.534528751022837</v>
      </c>
      <c r="Q83">
        <v>9.5838081671415001</v>
      </c>
      <c r="R83">
        <v>18.615593768328441</v>
      </c>
      <c r="S83">
        <v>11.589686773940345</v>
      </c>
      <c r="T83">
        <v>0</v>
      </c>
      <c r="U83">
        <v>51.760255515633823</v>
      </c>
      <c r="V83">
        <v>6.2596363636363623</v>
      </c>
      <c r="W83">
        <v>20.376644420629603</v>
      </c>
      <c r="X83">
        <v>64.788837165820425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12.751521984000002</v>
      </c>
      <c r="AD83">
        <v>16.050188044799999</v>
      </c>
      <c r="AE83">
        <v>21.712535395200007</v>
      </c>
      <c r="AF83">
        <v>20.915100000000002</v>
      </c>
      <c r="AG83">
        <v>13.25204304</v>
      </c>
      <c r="AH83">
        <v>61.639699680000014</v>
      </c>
      <c r="AI83">
        <v>6.7092191999999988</v>
      </c>
      <c r="AJ83">
        <v>0</v>
      </c>
      <c r="AK83">
        <v>22.296000000000003</v>
      </c>
      <c r="AL83">
        <v>59.816099999999985</v>
      </c>
      <c r="AM83">
        <v>6.9131360457142863</v>
      </c>
      <c r="AN83">
        <v>0</v>
      </c>
      <c r="AO83">
        <v>8.1348623999999994</v>
      </c>
      <c r="AP83">
        <v>5.0635367999999996</v>
      </c>
      <c r="AQ83">
        <v>43.145959999999995</v>
      </c>
      <c r="AR83">
        <v>4.8487680000000006</v>
      </c>
      <c r="AS83">
        <v>5.9081184000000002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34.193389027520737</v>
      </c>
      <c r="BB83">
        <f t="shared" si="1"/>
        <v>942.76056558409573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70.000516362130938</v>
      </c>
      <c r="M84">
        <v>56.839378238341972</v>
      </c>
      <c r="N84">
        <v>51.880483418143541</v>
      </c>
      <c r="O84">
        <v>73.283333333333346</v>
      </c>
      <c r="P84">
        <v>27.534528751022837</v>
      </c>
      <c r="Q84">
        <v>9.5838081671415001</v>
      </c>
      <c r="R84">
        <v>18.615593768328441</v>
      </c>
      <c r="S84">
        <v>11.589686773940345</v>
      </c>
      <c r="T84">
        <v>0</v>
      </c>
      <c r="U84">
        <v>51.760255515633823</v>
      </c>
      <c r="V84">
        <v>6.2596363636363623</v>
      </c>
      <c r="W84">
        <v>20.376644420629603</v>
      </c>
      <c r="X84">
        <v>64.788837165820425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12.751521984000002</v>
      </c>
      <c r="AD84">
        <v>16.050188044799999</v>
      </c>
      <c r="AE84">
        <v>21.712535395200007</v>
      </c>
      <c r="AF84">
        <v>20.915100000000002</v>
      </c>
      <c r="AG84">
        <v>13.25204304</v>
      </c>
      <c r="AH84">
        <v>61.639699680000014</v>
      </c>
      <c r="AI84">
        <v>6.1501176000000006</v>
      </c>
      <c r="AJ84">
        <v>0</v>
      </c>
      <c r="AK84">
        <v>22.296000000000003</v>
      </c>
      <c r="AL84">
        <v>59.816099999999985</v>
      </c>
      <c r="AM84">
        <v>6.9131360457142863</v>
      </c>
      <c r="AN84">
        <v>0</v>
      </c>
      <c r="AO84">
        <v>8.1348623999999994</v>
      </c>
      <c r="AP84">
        <v>5.0635367999999996</v>
      </c>
      <c r="AQ84">
        <v>43.145959999999995</v>
      </c>
      <c r="AR84">
        <v>4.8487680000000006</v>
      </c>
      <c r="AS84">
        <v>5.9081184000000002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34.173820471520742</v>
      </c>
      <c r="BB84">
        <f t="shared" si="1"/>
        <v>942.22103254009585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85.001169664837605</v>
      </c>
      <c r="L85">
        <v>70.000516362130938</v>
      </c>
      <c r="M85">
        <v>56.839378238341972</v>
      </c>
      <c r="N85">
        <v>51.880483418143541</v>
      </c>
      <c r="O85">
        <v>73.283333333333346</v>
      </c>
      <c r="P85">
        <v>27.534528751022837</v>
      </c>
      <c r="Q85">
        <v>9.5838081671415001</v>
      </c>
      <c r="R85">
        <v>18.615593768328441</v>
      </c>
      <c r="S85">
        <v>11.589686773940345</v>
      </c>
      <c r="T85">
        <v>0</v>
      </c>
      <c r="U85">
        <v>51.760255515633823</v>
      </c>
      <c r="V85">
        <v>6.2596363636363623</v>
      </c>
      <c r="W85">
        <v>20.376644420629603</v>
      </c>
      <c r="X85">
        <v>64.788837165820425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12.751521984000002</v>
      </c>
      <c r="AD85">
        <v>16.050188044799999</v>
      </c>
      <c r="AE85">
        <v>21.712535395200007</v>
      </c>
      <c r="AF85">
        <v>20.915100000000002</v>
      </c>
      <c r="AG85">
        <v>13.25204304</v>
      </c>
      <c r="AH85">
        <v>61.639699680000014</v>
      </c>
      <c r="AI85">
        <v>6.1501176000000006</v>
      </c>
      <c r="AJ85">
        <v>0</v>
      </c>
      <c r="AK85">
        <v>22.296000000000003</v>
      </c>
      <c r="AL85">
        <v>59.816099999999985</v>
      </c>
      <c r="AM85">
        <v>6.9131360457142863</v>
      </c>
      <c r="AN85">
        <v>0</v>
      </c>
      <c r="AO85">
        <v>8.1348623999999994</v>
      </c>
      <c r="AP85">
        <v>5.0635367999999996</v>
      </c>
      <c r="AQ85">
        <v>43.145959999999995</v>
      </c>
      <c r="AR85">
        <v>4.8487680000000006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31.542067821228152</v>
      </c>
      <c r="BB85">
        <f t="shared" si="1"/>
        <v>869.65987167142691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85.001169664837605</v>
      </c>
      <c r="L86">
        <v>70.000516362130938</v>
      </c>
      <c r="M86">
        <v>56.839378238341972</v>
      </c>
      <c r="N86">
        <v>51.880483418143541</v>
      </c>
      <c r="O86">
        <v>73.283333333333346</v>
      </c>
      <c r="P86">
        <v>27.534528751022837</v>
      </c>
      <c r="Q86">
        <v>9.5838081671415001</v>
      </c>
      <c r="R86">
        <v>18.615593768328441</v>
      </c>
      <c r="S86">
        <v>11.589686773940345</v>
      </c>
      <c r="T86">
        <v>0</v>
      </c>
      <c r="U86">
        <v>51.760255515633823</v>
      </c>
      <c r="V86">
        <v>6.2596363636363623</v>
      </c>
      <c r="W86">
        <v>20.376644420629603</v>
      </c>
      <c r="X86">
        <v>64.788837165820425</v>
      </c>
      <c r="Y86">
        <v>0</v>
      </c>
      <c r="Z86">
        <v>8.5995359999999987</v>
      </c>
      <c r="AA86">
        <v>18.511436736000004</v>
      </c>
      <c r="AB86">
        <v>17.352844703999999</v>
      </c>
      <c r="AC86">
        <v>12.751521984000002</v>
      </c>
      <c r="AD86">
        <v>16.050188044799999</v>
      </c>
      <c r="AE86">
        <v>21.712535395200007</v>
      </c>
      <c r="AF86">
        <v>20.915100000000002</v>
      </c>
      <c r="AG86">
        <v>13.25204304</v>
      </c>
      <c r="AH86">
        <v>61.639699680000014</v>
      </c>
      <c r="AI86">
        <v>6.1501176000000006</v>
      </c>
      <c r="AJ86">
        <v>0</v>
      </c>
      <c r="AK86">
        <v>22.296000000000003</v>
      </c>
      <c r="AL86">
        <v>43.344999999999992</v>
      </c>
      <c r="AM86">
        <v>6.9131360457142863</v>
      </c>
      <c r="AN86">
        <v>0</v>
      </c>
      <c r="AO86">
        <v>8.1348623999999994</v>
      </c>
      <c r="AP86">
        <v>5.0635367999999996</v>
      </c>
      <c r="AQ86">
        <v>43.145959999999995</v>
      </c>
      <c r="AR86">
        <v>4.8487680000000006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30.964328040428157</v>
      </c>
      <c r="BB86">
        <f t="shared" si="1"/>
        <v>853.73076057222681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85.001169664837605</v>
      </c>
      <c r="L87">
        <v>70.000516362130938</v>
      </c>
      <c r="M87">
        <v>56.839378238341972</v>
      </c>
      <c r="N87">
        <v>51.880483418143541</v>
      </c>
      <c r="O87">
        <v>73.283333333333346</v>
      </c>
      <c r="P87">
        <v>27.534528751022837</v>
      </c>
      <c r="Q87">
        <v>9.5838081671415001</v>
      </c>
      <c r="R87">
        <v>18.615593768328441</v>
      </c>
      <c r="S87">
        <v>11.589686773940345</v>
      </c>
      <c r="T87">
        <v>0</v>
      </c>
      <c r="U87">
        <v>51.760255515633823</v>
      </c>
      <c r="V87">
        <v>6.2550872093023253</v>
      </c>
      <c r="W87">
        <v>20.376644420629603</v>
      </c>
      <c r="X87">
        <v>64.788837165820425</v>
      </c>
      <c r="Y87">
        <v>0</v>
      </c>
      <c r="Z87">
        <v>8.5995359999999987</v>
      </c>
      <c r="AA87">
        <v>18.511436736000004</v>
      </c>
      <c r="AB87">
        <v>17.352844703999999</v>
      </c>
      <c r="AC87">
        <v>12.751521984000002</v>
      </c>
      <c r="AD87">
        <v>16.050188044799999</v>
      </c>
      <c r="AE87">
        <v>21.712535395200007</v>
      </c>
      <c r="AF87">
        <v>20.915100000000002</v>
      </c>
      <c r="AG87">
        <v>13.25204304</v>
      </c>
      <c r="AH87">
        <v>61.639699680000014</v>
      </c>
      <c r="AI87">
        <v>1.3977540000000004</v>
      </c>
      <c r="AJ87">
        <v>0</v>
      </c>
      <c r="AK87">
        <v>22.296000000000003</v>
      </c>
      <c r="AL87">
        <v>26.006999999999994</v>
      </c>
      <c r="AM87">
        <v>6.9131360457142863</v>
      </c>
      <c r="AN87">
        <v>0</v>
      </c>
      <c r="AO87">
        <v>8.1348623999999994</v>
      </c>
      <c r="AP87">
        <v>5.0635367999999996</v>
      </c>
      <c r="AQ87">
        <v>43.145959999999995</v>
      </c>
      <c r="AR87">
        <v>6.7882752000000002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30.258889065626466</v>
      </c>
      <c r="BB87">
        <f t="shared" si="1"/>
        <v>834.28079399269438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88.031712001403861</v>
      </c>
      <c r="L88">
        <v>70.000510883097917</v>
      </c>
      <c r="M88">
        <v>56.839378238341972</v>
      </c>
      <c r="N88">
        <v>51.880483418143541</v>
      </c>
      <c r="O88">
        <v>73.283333333333346</v>
      </c>
      <c r="P88">
        <v>27.534528751022837</v>
      </c>
      <c r="Q88">
        <v>9.5838081671415001</v>
      </c>
      <c r="R88">
        <v>18.615593768328441</v>
      </c>
      <c r="S88">
        <v>11.589686773940345</v>
      </c>
      <c r="T88">
        <v>0</v>
      </c>
      <c r="U88">
        <v>51.760255515633823</v>
      </c>
      <c r="V88">
        <v>6.2550872093023253</v>
      </c>
      <c r="W88">
        <v>20.376644420629603</v>
      </c>
      <c r="X88">
        <v>64.788837165820425</v>
      </c>
      <c r="Y88">
        <v>0</v>
      </c>
      <c r="Z88">
        <v>5.7491279999999998</v>
      </c>
      <c r="AA88">
        <v>18.511436736000004</v>
      </c>
      <c r="AB88">
        <v>17.352844703999999</v>
      </c>
      <c r="AC88">
        <v>12.751521984000002</v>
      </c>
      <c r="AD88">
        <v>16.050188044799999</v>
      </c>
      <c r="AE88">
        <v>21.712535395200007</v>
      </c>
      <c r="AF88">
        <v>20.915100000000002</v>
      </c>
      <c r="AG88">
        <v>13.25204304</v>
      </c>
      <c r="AH88">
        <v>61.639699680000014</v>
      </c>
      <c r="AI88">
        <v>1.3977540000000004</v>
      </c>
      <c r="AJ88">
        <v>0</v>
      </c>
      <c r="AK88">
        <v>22.296000000000003</v>
      </c>
      <c r="AL88">
        <v>26.006999999999994</v>
      </c>
      <c r="AM88">
        <v>6.9131360457142863</v>
      </c>
      <c r="AN88">
        <v>0</v>
      </c>
      <c r="AO88">
        <v>8.1348623999999994</v>
      </c>
      <c r="AP88">
        <v>5.0635367999999996</v>
      </c>
      <c r="AQ88">
        <v>43.145959999999995</v>
      </c>
      <c r="AR88">
        <v>6.7882752000000002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30.265193700881124</v>
      </c>
      <c r="BB88">
        <f t="shared" si="1"/>
        <v>834.45461821497304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88.034015132555481</v>
      </c>
      <c r="L89">
        <v>69.999134391848457</v>
      </c>
      <c r="M89">
        <v>56.839378238341972</v>
      </c>
      <c r="N89">
        <v>51.880483418143541</v>
      </c>
      <c r="O89">
        <v>73.283333333333346</v>
      </c>
      <c r="P89">
        <v>27.534528751022837</v>
      </c>
      <c r="Q89">
        <v>9.5838081671415001</v>
      </c>
      <c r="R89">
        <v>18.615593768328441</v>
      </c>
      <c r="S89">
        <v>11.589686773940345</v>
      </c>
      <c r="T89">
        <v>0</v>
      </c>
      <c r="U89">
        <v>51.760255515633823</v>
      </c>
      <c r="V89">
        <v>6.2550872093023253</v>
      </c>
      <c r="W89">
        <v>20.376644420629603</v>
      </c>
      <c r="X89">
        <v>64.788837165820425</v>
      </c>
      <c r="Y89">
        <v>0</v>
      </c>
      <c r="Z89">
        <v>5.7491279999999998</v>
      </c>
      <c r="AA89">
        <v>18.511436736000004</v>
      </c>
      <c r="AB89">
        <v>17.352844703999999</v>
      </c>
      <c r="AC89">
        <v>12.751521984000002</v>
      </c>
      <c r="AD89">
        <v>16.050188044799999</v>
      </c>
      <c r="AE89">
        <v>21.712535395200007</v>
      </c>
      <c r="AF89">
        <v>20.915100000000002</v>
      </c>
      <c r="AG89">
        <v>13.25204304</v>
      </c>
      <c r="AH89">
        <v>61.639699680000014</v>
      </c>
      <c r="AI89">
        <v>1.3977540000000004</v>
      </c>
      <c r="AJ89">
        <v>0</v>
      </c>
      <c r="AK89">
        <v>22.296000000000003</v>
      </c>
      <c r="AL89">
        <v>26.006999999999994</v>
      </c>
      <c r="AM89">
        <v>6.9131360457142863</v>
      </c>
      <c r="AN89">
        <v>0</v>
      </c>
      <c r="AO89">
        <v>8.1348623999999994</v>
      </c>
      <c r="AP89">
        <v>5.0635367999999996</v>
      </c>
      <c r="AQ89">
        <v>43.145959999999995</v>
      </c>
      <c r="AR89">
        <v>23.274086399999998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30.84222958491435</v>
      </c>
      <c r="BB89">
        <f t="shared" si="1"/>
        <v>850.36432017084189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88.031712001403861</v>
      </c>
      <c r="L90">
        <v>69.999134391848457</v>
      </c>
      <c r="M90">
        <v>56.839378238341972</v>
      </c>
      <c r="N90">
        <v>51.880483418143541</v>
      </c>
      <c r="O90">
        <v>73.283333333333346</v>
      </c>
      <c r="P90">
        <v>27.534528751022837</v>
      </c>
      <c r="Q90">
        <v>9.5838081671415001</v>
      </c>
      <c r="R90">
        <v>18.615593768328441</v>
      </c>
      <c r="S90">
        <v>11.589686773940345</v>
      </c>
      <c r="T90">
        <v>0</v>
      </c>
      <c r="U90">
        <v>51.760255515633823</v>
      </c>
      <c r="V90">
        <v>6.2550872093023253</v>
      </c>
      <c r="W90">
        <v>20.376644420629603</v>
      </c>
      <c r="X90">
        <v>64.788837165820425</v>
      </c>
      <c r="Y90">
        <v>0</v>
      </c>
      <c r="Z90">
        <v>5.7491279999999998</v>
      </c>
      <c r="AA90">
        <v>18.511436736000004</v>
      </c>
      <c r="AB90">
        <v>17.352844703999999</v>
      </c>
      <c r="AC90">
        <v>12.751521984000002</v>
      </c>
      <c r="AD90">
        <v>16.050188044799999</v>
      </c>
      <c r="AE90">
        <v>21.712535395200007</v>
      </c>
      <c r="AF90">
        <v>18.454499999999999</v>
      </c>
      <c r="AG90">
        <v>13.25204304</v>
      </c>
      <c r="AH90">
        <v>61.639699680000014</v>
      </c>
      <c r="AI90">
        <v>1.3977540000000004</v>
      </c>
      <c r="AJ90">
        <v>0</v>
      </c>
      <c r="AK90">
        <v>22.296000000000003</v>
      </c>
      <c r="AL90">
        <v>26.006999999999994</v>
      </c>
      <c r="AM90">
        <v>6.732813730158731</v>
      </c>
      <c r="AN90">
        <v>0</v>
      </c>
      <c r="AO90">
        <v>8.1348623999999994</v>
      </c>
      <c r="AP90">
        <v>5.0635367999999996</v>
      </c>
      <c r="AQ90">
        <v>43.145959999999995</v>
      </c>
      <c r="AR90">
        <v>23.274086399999998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30.749716520449315</v>
      </c>
      <c r="BB90">
        <f t="shared" si="1"/>
        <v>847.81360778859971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88.034015132555481</v>
      </c>
      <c r="L91">
        <v>69.999134391848457</v>
      </c>
      <c r="M91">
        <v>56.839378238341972</v>
      </c>
      <c r="N91">
        <v>51.880483418143541</v>
      </c>
      <c r="O91">
        <v>73.283333333333346</v>
      </c>
      <c r="P91">
        <v>27.534528751022837</v>
      </c>
      <c r="Q91">
        <v>9.5838081671415001</v>
      </c>
      <c r="R91">
        <v>18.615593768328441</v>
      </c>
      <c r="S91">
        <v>11.589686773940345</v>
      </c>
      <c r="T91">
        <v>0</v>
      </c>
      <c r="U91">
        <v>51.760255515633823</v>
      </c>
      <c r="V91">
        <v>6.2550872093023253</v>
      </c>
      <c r="W91">
        <v>20.376644420629603</v>
      </c>
      <c r="X91">
        <v>64.788837165820425</v>
      </c>
      <c r="Y91">
        <v>0</v>
      </c>
      <c r="Z91">
        <v>2.4155999999999995</v>
      </c>
      <c r="AA91">
        <v>18.511436736000004</v>
      </c>
      <c r="AB91">
        <v>17.352844703999999</v>
      </c>
      <c r="AC91">
        <v>12.751521984000002</v>
      </c>
      <c r="AD91">
        <v>12.009792239999999</v>
      </c>
      <c r="AE91">
        <v>21.4127568</v>
      </c>
      <c r="AF91">
        <v>18.454499999999999</v>
      </c>
      <c r="AG91">
        <v>13.25204304</v>
      </c>
      <c r="AH91">
        <v>61.639699680000014</v>
      </c>
      <c r="AI91">
        <v>0</v>
      </c>
      <c r="AJ91">
        <v>0</v>
      </c>
      <c r="AK91">
        <v>22.296000000000003</v>
      </c>
      <c r="AL91">
        <v>26.006999999999994</v>
      </c>
      <c r="AM91">
        <v>5.8546206349206367</v>
      </c>
      <c r="AN91">
        <v>0</v>
      </c>
      <c r="AO91">
        <v>8.1348623999999994</v>
      </c>
      <c r="AP91">
        <v>5.0635367999999996</v>
      </c>
      <c r="AQ91">
        <v>43.145959999999995</v>
      </c>
      <c r="AR91">
        <v>4.8487680000000006</v>
      </c>
      <c r="AS91">
        <v>6.49893024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29.756673313346084</v>
      </c>
      <c r="BB91">
        <f t="shared" si="1"/>
        <v>820.43398623161647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88.031712001403861</v>
      </c>
      <c r="L92">
        <v>69.999134391848457</v>
      </c>
      <c r="M92">
        <v>56.839378238341972</v>
      </c>
      <c r="N92">
        <v>51.880483418143541</v>
      </c>
      <c r="O92">
        <v>73.283333333333346</v>
      </c>
      <c r="P92">
        <v>27.534528751022837</v>
      </c>
      <c r="Q92">
        <v>9.5838081671415001</v>
      </c>
      <c r="R92">
        <v>18.615593768328441</v>
      </c>
      <c r="S92">
        <v>11.589686773940345</v>
      </c>
      <c r="T92">
        <v>0</v>
      </c>
      <c r="U92">
        <v>51.760255515633823</v>
      </c>
      <c r="V92">
        <v>6.2550872093023253</v>
      </c>
      <c r="W92">
        <v>20.376644420629603</v>
      </c>
      <c r="X92">
        <v>64.788837165820425</v>
      </c>
      <c r="Y92">
        <v>0</v>
      </c>
      <c r="Z92">
        <v>2.4155999999999995</v>
      </c>
      <c r="AA92">
        <v>18.511436736000004</v>
      </c>
      <c r="AB92">
        <v>17.352844703999999</v>
      </c>
      <c r="AC92">
        <v>12.751521984000002</v>
      </c>
      <c r="AD92">
        <v>12.009792239999999</v>
      </c>
      <c r="AE92">
        <v>21.4127568</v>
      </c>
      <c r="AF92">
        <v>18.454499999999999</v>
      </c>
      <c r="AG92">
        <v>13.25204304</v>
      </c>
      <c r="AH92">
        <v>61.639699680000014</v>
      </c>
      <c r="AI92">
        <v>0</v>
      </c>
      <c r="AJ92">
        <v>0</v>
      </c>
      <c r="AK92">
        <v>22.296000000000003</v>
      </c>
      <c r="AL92">
        <v>26.006999999999994</v>
      </c>
      <c r="AM92">
        <v>4.6368595428571435</v>
      </c>
      <c r="AN92">
        <v>0</v>
      </c>
      <c r="AO92">
        <v>8.1348623999999994</v>
      </c>
      <c r="AP92">
        <v>5.0635367999999996</v>
      </c>
      <c r="AQ92">
        <v>43.145959999999995</v>
      </c>
      <c r="AR92">
        <v>4.8487680000000006</v>
      </c>
      <c r="AS92">
        <v>6.49893024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29.713971181579467</v>
      </c>
      <c r="BB92">
        <f t="shared" si="1"/>
        <v>819.2566241401679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84.998463419952756</v>
      </c>
      <c r="L93">
        <v>70.000112277850249</v>
      </c>
      <c r="M93">
        <v>56.839378238341972</v>
      </c>
      <c r="N93">
        <v>51.880483418143541</v>
      </c>
      <c r="O93">
        <v>73.283333333333346</v>
      </c>
      <c r="P93">
        <v>27.534528751022837</v>
      </c>
      <c r="Q93">
        <v>9.5838081671415001</v>
      </c>
      <c r="R93">
        <v>18.615593768328441</v>
      </c>
      <c r="S93">
        <v>11.589686773940345</v>
      </c>
      <c r="T93">
        <v>0</v>
      </c>
      <c r="U93">
        <v>51.760255515633823</v>
      </c>
      <c r="V93">
        <v>6.2550872093023253</v>
      </c>
      <c r="W93">
        <v>20.376644420629603</v>
      </c>
      <c r="X93">
        <v>64.788837165820425</v>
      </c>
      <c r="Y93">
        <v>0</v>
      </c>
      <c r="Z93">
        <v>2.4155999999999995</v>
      </c>
      <c r="AA93">
        <v>18.511436736000004</v>
      </c>
      <c r="AB93">
        <v>17.352844703999999</v>
      </c>
      <c r="AC93">
        <v>12.751521984000002</v>
      </c>
      <c r="AD93">
        <v>12.009792239999999</v>
      </c>
      <c r="AE93">
        <v>21.4127568</v>
      </c>
      <c r="AF93">
        <v>18.454499999999999</v>
      </c>
      <c r="AG93">
        <v>13.25204304</v>
      </c>
      <c r="AH93">
        <v>61.639699680000014</v>
      </c>
      <c r="AI93">
        <v>0</v>
      </c>
      <c r="AJ93">
        <v>0</v>
      </c>
      <c r="AK93">
        <v>22.296000000000003</v>
      </c>
      <c r="AL93">
        <v>26.006999999999994</v>
      </c>
      <c r="AM93">
        <v>2.3184297714285718</v>
      </c>
      <c r="AN93">
        <v>0</v>
      </c>
      <c r="AO93">
        <v>8.1348623999999994</v>
      </c>
      <c r="AP93">
        <v>5.0635367999999996</v>
      </c>
      <c r="AQ93">
        <v>43.145959999999995</v>
      </c>
      <c r="AR93">
        <v>4.8487680000000006</v>
      </c>
      <c r="AS93">
        <v>6.49893024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29.526696756286647</v>
      </c>
      <c r="BB93">
        <f t="shared" si="1"/>
        <v>814.09319809858289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84.998463419952756</v>
      </c>
      <c r="L94">
        <v>70.000112277850249</v>
      </c>
      <c r="M94">
        <v>56.839378238341972</v>
      </c>
      <c r="N94">
        <v>51.880483418143541</v>
      </c>
      <c r="O94">
        <v>73.283333333333346</v>
      </c>
      <c r="P94">
        <v>27.534528751022837</v>
      </c>
      <c r="Q94">
        <v>9.5838081671415001</v>
      </c>
      <c r="R94">
        <v>18.615593768328441</v>
      </c>
      <c r="S94">
        <v>11.589686773940345</v>
      </c>
      <c r="T94">
        <v>0</v>
      </c>
      <c r="U94">
        <v>51.760255515633823</v>
      </c>
      <c r="V94">
        <v>6.2550872093023253</v>
      </c>
      <c r="W94">
        <v>20.376644420629603</v>
      </c>
      <c r="X94">
        <v>64.788837165820425</v>
      </c>
      <c r="Y94">
        <v>0</v>
      </c>
      <c r="Z94">
        <v>2.4155999999999995</v>
      </c>
      <c r="AA94">
        <v>18.511436736000004</v>
      </c>
      <c r="AB94">
        <v>17.352844703999999</v>
      </c>
      <c r="AC94">
        <v>12.751521984000002</v>
      </c>
      <c r="AD94">
        <v>12.009792239999999</v>
      </c>
      <c r="AE94">
        <v>21.4127568</v>
      </c>
      <c r="AF94">
        <v>18.454499999999999</v>
      </c>
      <c r="AG94">
        <v>13.25204304</v>
      </c>
      <c r="AH94">
        <v>61.306961759999986</v>
      </c>
      <c r="AI94">
        <v>0</v>
      </c>
      <c r="AJ94">
        <v>0</v>
      </c>
      <c r="AK94">
        <v>22.296000000000003</v>
      </c>
      <c r="AL94">
        <v>26.006999999999994</v>
      </c>
      <c r="AM94">
        <v>2.3184297714285718</v>
      </c>
      <c r="AN94">
        <v>0</v>
      </c>
      <c r="AO94">
        <v>8.1348623999999994</v>
      </c>
      <c r="AP94">
        <v>5.0635367999999996</v>
      </c>
      <c r="AQ94">
        <v>43.145959999999995</v>
      </c>
      <c r="AR94">
        <v>4.8487680000000006</v>
      </c>
      <c r="AS94">
        <v>6.49893024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29.515050929086634</v>
      </c>
      <c r="BB94">
        <f t="shared" si="1"/>
        <v>813.77210600578292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84.998463419952756</v>
      </c>
      <c r="L95">
        <v>70.000112277850249</v>
      </c>
      <c r="M95">
        <v>56.839378238341972</v>
      </c>
      <c r="N95">
        <v>51.880483418143541</v>
      </c>
      <c r="O95">
        <v>73.283333333333346</v>
      </c>
      <c r="P95">
        <v>27.534528751022837</v>
      </c>
      <c r="Q95">
        <v>9.5838081671415001</v>
      </c>
      <c r="R95">
        <v>18.615593768328441</v>
      </c>
      <c r="S95">
        <v>11.589686773940345</v>
      </c>
      <c r="T95">
        <v>0</v>
      </c>
      <c r="U95">
        <v>51.760255515633823</v>
      </c>
      <c r="V95">
        <v>6.2550872093023253</v>
      </c>
      <c r="W95">
        <v>20.376644420629603</v>
      </c>
      <c r="X95">
        <v>64.788837165820425</v>
      </c>
      <c r="Y95">
        <v>0</v>
      </c>
      <c r="Z95">
        <v>2.4155999999999995</v>
      </c>
      <c r="AA95">
        <v>18.389304000000003</v>
      </c>
      <c r="AB95">
        <v>17.352844703999999</v>
      </c>
      <c r="AC95">
        <v>12.751521984000002</v>
      </c>
      <c r="AD95">
        <v>12.009792239999999</v>
      </c>
      <c r="AE95">
        <v>21.4127568</v>
      </c>
      <c r="AF95">
        <v>13.328250000000001</v>
      </c>
      <c r="AG95">
        <v>13.25204304</v>
      </c>
      <c r="AH95">
        <v>59.892825600000009</v>
      </c>
      <c r="AI95">
        <v>0</v>
      </c>
      <c r="AJ95">
        <v>0</v>
      </c>
      <c r="AK95">
        <v>22.296000000000003</v>
      </c>
      <c r="AL95">
        <v>26.006999999999994</v>
      </c>
      <c r="AM95">
        <v>2.3184297714285718</v>
      </c>
      <c r="AN95">
        <v>0</v>
      </c>
      <c r="AO95">
        <v>8.1348623999999994</v>
      </c>
      <c r="AP95">
        <v>5.0635367999999996</v>
      </c>
      <c r="AQ95">
        <v>34.936</v>
      </c>
      <c r="AR95">
        <v>4.8487680000000006</v>
      </c>
      <c r="AS95">
        <v>6.49893024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28.994514079886649</v>
      </c>
      <c r="BB95">
        <f t="shared" si="1"/>
        <v>799.42016395898304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84.998463419952756</v>
      </c>
      <c r="L96">
        <v>70.000112277850249</v>
      </c>
      <c r="M96">
        <v>56.839378238341972</v>
      </c>
      <c r="N96">
        <v>51.880483418143541</v>
      </c>
      <c r="O96">
        <v>73.283333333333346</v>
      </c>
      <c r="P96">
        <v>27.534528751022837</v>
      </c>
      <c r="Q96">
        <v>9.5838081671415001</v>
      </c>
      <c r="R96">
        <v>18.615593768328441</v>
      </c>
      <c r="S96">
        <v>11.589686773940345</v>
      </c>
      <c r="T96">
        <v>0</v>
      </c>
      <c r="U96">
        <v>51.760255515633823</v>
      </c>
      <c r="V96">
        <v>6.2550872093023253</v>
      </c>
      <c r="W96">
        <v>20.376644420629603</v>
      </c>
      <c r="X96">
        <v>64.788837165820425</v>
      </c>
      <c r="Y96">
        <v>0</v>
      </c>
      <c r="Z96">
        <v>2.4155999999999995</v>
      </c>
      <c r="AA96">
        <v>15.61356</v>
      </c>
      <c r="AB96">
        <v>17.352844703999999</v>
      </c>
      <c r="AC96">
        <v>12.751521984000002</v>
      </c>
      <c r="AD96">
        <v>12.009792239999999</v>
      </c>
      <c r="AE96">
        <v>21.4127568</v>
      </c>
      <c r="AF96">
        <v>13.328250000000001</v>
      </c>
      <c r="AG96">
        <v>13.25204304</v>
      </c>
      <c r="AH96">
        <v>59.892825600000009</v>
      </c>
      <c r="AI96">
        <v>0</v>
      </c>
      <c r="AJ96">
        <v>0</v>
      </c>
      <c r="AK96">
        <v>22.296000000000003</v>
      </c>
      <c r="AL96">
        <v>26.006999999999994</v>
      </c>
      <c r="AM96">
        <v>2.3184297714285718</v>
      </c>
      <c r="AN96">
        <v>0</v>
      </c>
      <c r="AO96">
        <v>8.1348623999999994</v>
      </c>
      <c r="AP96">
        <v>5.0635367999999996</v>
      </c>
      <c r="AQ96">
        <v>32.359470000000002</v>
      </c>
      <c r="AR96">
        <v>4.8487680000000006</v>
      </c>
      <c r="AS96">
        <v>6.49893024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28.807184489886644</v>
      </c>
      <c r="BB96">
        <f t="shared" si="1"/>
        <v>794.25521954898306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84.998463419952756</v>
      </c>
      <c r="L97">
        <v>70.000112277850249</v>
      </c>
      <c r="M97">
        <v>56.839378238341972</v>
      </c>
      <c r="N97">
        <v>51.880483418143541</v>
      </c>
      <c r="O97">
        <v>73.283333333333346</v>
      </c>
      <c r="P97">
        <v>27.534528751022837</v>
      </c>
      <c r="Q97">
        <v>9.5838081671415001</v>
      </c>
      <c r="R97">
        <v>18.615593768328441</v>
      </c>
      <c r="S97">
        <v>11.589686773940345</v>
      </c>
      <c r="T97">
        <v>0</v>
      </c>
      <c r="U97">
        <v>51.760255515633823</v>
      </c>
      <c r="V97">
        <v>6.2550872093023253</v>
      </c>
      <c r="W97">
        <v>20.376644420629603</v>
      </c>
      <c r="X97">
        <v>64.788837165820425</v>
      </c>
      <c r="Y97">
        <v>0</v>
      </c>
      <c r="Z97">
        <v>2.4155999999999995</v>
      </c>
      <c r="AA97">
        <v>12.143879999999999</v>
      </c>
      <c r="AB97">
        <v>17.352844703999999</v>
      </c>
      <c r="AC97">
        <v>12.751521984000002</v>
      </c>
      <c r="AD97">
        <v>12.009792239999999</v>
      </c>
      <c r="AE97">
        <v>21.4127568</v>
      </c>
      <c r="AF97">
        <v>13.328250000000001</v>
      </c>
      <c r="AG97">
        <v>13.25204304</v>
      </c>
      <c r="AH97">
        <v>59.892825600000009</v>
      </c>
      <c r="AI97">
        <v>0</v>
      </c>
      <c r="AJ97">
        <v>0</v>
      </c>
      <c r="AK97">
        <v>22.296000000000003</v>
      </c>
      <c r="AL97">
        <v>26.006999999999994</v>
      </c>
      <c r="AM97">
        <v>2.3184297714285718</v>
      </c>
      <c r="AN97">
        <v>0</v>
      </c>
      <c r="AO97">
        <v>8.1348623999999994</v>
      </c>
      <c r="AP97">
        <v>5.0635367999999996</v>
      </c>
      <c r="AQ97">
        <v>21.572979999999998</v>
      </c>
      <c r="AR97">
        <v>23.274086399999998</v>
      </c>
      <c r="AS97">
        <v>6.49893024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28.953104683886636</v>
      </c>
      <c r="BB97">
        <f t="shared" si="1"/>
        <v>798.27844775498306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84.998463419952756</v>
      </c>
      <c r="L98">
        <v>70.000112277850249</v>
      </c>
      <c r="M98">
        <v>56.839378238341972</v>
      </c>
      <c r="N98">
        <v>51.880483418143541</v>
      </c>
      <c r="O98">
        <v>73.283333333333346</v>
      </c>
      <c r="P98">
        <v>27.534528751022837</v>
      </c>
      <c r="Q98">
        <v>9.5838081671415001</v>
      </c>
      <c r="R98">
        <v>18.615593768328441</v>
      </c>
      <c r="S98">
        <v>11.589686773940345</v>
      </c>
      <c r="T98">
        <v>0</v>
      </c>
      <c r="U98">
        <v>51.760255515633823</v>
      </c>
      <c r="V98">
        <v>6.2550872093023253</v>
      </c>
      <c r="W98">
        <v>20.376644420629603</v>
      </c>
      <c r="X98">
        <v>64.788837165820425</v>
      </c>
      <c r="Y98">
        <v>0</v>
      </c>
      <c r="Z98">
        <v>2.4155999999999995</v>
      </c>
      <c r="AA98">
        <v>12.143879999999999</v>
      </c>
      <c r="AB98">
        <v>17.352844703999999</v>
      </c>
      <c r="AC98">
        <v>12.751521984000002</v>
      </c>
      <c r="AD98">
        <v>12.009792239999999</v>
      </c>
      <c r="AE98">
        <v>21.4127568</v>
      </c>
      <c r="AF98">
        <v>13.328250000000001</v>
      </c>
      <c r="AG98">
        <v>13.25204304</v>
      </c>
      <c r="AH98">
        <v>59.892825600000009</v>
      </c>
      <c r="AI98">
        <v>0</v>
      </c>
      <c r="AJ98">
        <v>0</v>
      </c>
      <c r="AK98">
        <v>22.296000000000003</v>
      </c>
      <c r="AL98">
        <v>26.006999999999994</v>
      </c>
      <c r="AM98">
        <v>2.3184297714285718</v>
      </c>
      <c r="AN98">
        <v>0</v>
      </c>
      <c r="AO98">
        <v>8.1348623999999994</v>
      </c>
      <c r="AP98">
        <v>5.0635367999999996</v>
      </c>
      <c r="AQ98">
        <v>21.572979999999998</v>
      </c>
      <c r="AR98">
        <v>4.8487680000000006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28.246183296686638</v>
      </c>
      <c r="BB98">
        <f t="shared" si="1"/>
        <v>778.78761522218292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2.4970405864637661</v>
      </c>
      <c r="L99">
        <f t="shared" si="2"/>
        <v>1.7508277986483232</v>
      </c>
      <c r="M99">
        <f t="shared" si="2"/>
        <v>1.1444664523198385</v>
      </c>
      <c r="N99">
        <f t="shared" si="2"/>
        <v>1.1827060141686547</v>
      </c>
      <c r="O99">
        <f t="shared" si="2"/>
        <v>1.6670152151724589</v>
      </c>
      <c r="P99">
        <f t="shared" si="2"/>
        <v>0.66082869002454792</v>
      </c>
      <c r="Q99">
        <f t="shared" si="2"/>
        <v>0.14936839882221956</v>
      </c>
      <c r="R99">
        <f t="shared" si="2"/>
        <v>0.27062733022032298</v>
      </c>
      <c r="S99">
        <f t="shared" si="2"/>
        <v>0.17278370004649718</v>
      </c>
      <c r="T99">
        <f t="shared" si="2"/>
        <v>0</v>
      </c>
      <c r="U99">
        <f t="shared" si="2"/>
        <v>1.2320560843431152</v>
      </c>
      <c r="V99">
        <f t="shared" si="2"/>
        <v>8.319095274312302E-2</v>
      </c>
      <c r="W99">
        <f t="shared" si="2"/>
        <v>0.28141346668470696</v>
      </c>
      <c r="X99">
        <f t="shared" si="2"/>
        <v>1.1526519895018776</v>
      </c>
      <c r="Y99">
        <f t="shared" si="2"/>
        <v>0</v>
      </c>
      <c r="Z99">
        <f t="shared" si="2"/>
        <v>0.10051529004000004</v>
      </c>
      <c r="AA99">
        <f t="shared" si="2"/>
        <v>0.17346248798399991</v>
      </c>
      <c r="AB99">
        <f t="shared" si="2"/>
        <v>0.23220846136799941</v>
      </c>
      <c r="AC99">
        <f t="shared" si="2"/>
        <v>0.17533342728000012</v>
      </c>
      <c r="AD99">
        <f t="shared" si="2"/>
        <v>0.31449758649120046</v>
      </c>
      <c r="AE99">
        <f t="shared" si="2"/>
        <v>0.52050129229440112</v>
      </c>
      <c r="AF99">
        <f t="shared" si="2"/>
        <v>0.34468904999999966</v>
      </c>
      <c r="AG99">
        <f t="shared" si="2"/>
        <v>0.31804903295999981</v>
      </c>
      <c r="AH99">
        <f t="shared" si="2"/>
        <v>0.93582539999999914</v>
      </c>
      <c r="AI99">
        <f t="shared" si="2"/>
        <v>8.7122006819999986E-2</v>
      </c>
      <c r="AJ99">
        <f t="shared" si="2"/>
        <v>0</v>
      </c>
      <c r="AK99">
        <f t="shared" si="2"/>
        <v>0.53510400000000058</v>
      </c>
      <c r="AL99">
        <f t="shared" si="2"/>
        <v>0.71259180000000066</v>
      </c>
      <c r="AM99">
        <f t="shared" si="2"/>
        <v>6.4395557825555547E-2</v>
      </c>
      <c r="AN99">
        <f t="shared" si="2"/>
        <v>0</v>
      </c>
      <c r="AO99">
        <f t="shared" si="2"/>
        <v>0.18845764559999964</v>
      </c>
      <c r="AP99">
        <f t="shared" si="2"/>
        <v>0.12338151336000013</v>
      </c>
      <c r="AQ99">
        <f t="shared" si="2"/>
        <v>0.6576265299999996</v>
      </c>
      <c r="AR99">
        <f t="shared" si="2"/>
        <v>0.17673759359999983</v>
      </c>
      <c r="AS99">
        <f t="shared" si="2"/>
        <v>0.15266577945600024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0.63203494264490589</v>
      </c>
      <c r="BB99">
        <f t="shared" si="1"/>
        <v>17.426106191593703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51.791886138756666</v>
      </c>
      <c r="L3">
        <v>65.25283483579247</v>
      </c>
      <c r="M3">
        <v>0</v>
      </c>
      <c r="N3">
        <v>30.002796543253201</v>
      </c>
      <c r="O3">
        <v>50.382291666666667</v>
      </c>
      <c r="P3">
        <v>69.038400654615785</v>
      </c>
      <c r="Q3">
        <v>5.5430674264007598</v>
      </c>
      <c r="R3">
        <v>10.763273191593353</v>
      </c>
      <c r="S3">
        <v>6.7010968210361064</v>
      </c>
      <c r="T3">
        <v>0</v>
      </c>
      <c r="U3">
        <v>196.39106886260637</v>
      </c>
      <c r="V3">
        <v>5.1190591259640117</v>
      </c>
      <c r="W3">
        <v>11.788826309444072</v>
      </c>
      <c r="X3">
        <v>37.471502623577351</v>
      </c>
      <c r="Y3">
        <v>0</v>
      </c>
      <c r="Z3">
        <v>1.6646651999999995</v>
      </c>
      <c r="AA3">
        <v>0</v>
      </c>
      <c r="AB3">
        <v>6.6903803199999992</v>
      </c>
      <c r="AC3">
        <v>4.9163427199999994</v>
      </c>
      <c r="AD3">
        <v>6.945553799999999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12.891999999999999</v>
      </c>
      <c r="AL3">
        <v>8.8530000000000015</v>
      </c>
      <c r="AM3">
        <v>1.3406171428571427</v>
      </c>
      <c r="AN3">
        <v>0</v>
      </c>
      <c r="AO3">
        <v>4.7045879999999993</v>
      </c>
      <c r="AP3">
        <v>3.2862773999999995</v>
      </c>
      <c r="AQ3">
        <v>0</v>
      </c>
      <c r="AR3">
        <v>2.80416</v>
      </c>
      <c r="AS3">
        <v>2.9042868000000004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22.382896353296132</v>
      </c>
      <c r="BB3">
        <f>SUM(B3:AZ3)-BA3</f>
        <v>617.12840745326764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51.791886138756666</v>
      </c>
      <c r="L4">
        <v>65.25283483579247</v>
      </c>
      <c r="M4">
        <v>0</v>
      </c>
      <c r="N4">
        <v>30.002796543253201</v>
      </c>
      <c r="O4">
        <v>50.382291666666667</v>
      </c>
      <c r="P4">
        <v>69.038400654615785</v>
      </c>
      <c r="Q4">
        <v>5.5430674264007598</v>
      </c>
      <c r="R4">
        <v>10.763273191593353</v>
      </c>
      <c r="S4">
        <v>6.7010968210361064</v>
      </c>
      <c r="T4">
        <v>0</v>
      </c>
      <c r="U4">
        <v>196.39106886260637</v>
      </c>
      <c r="V4">
        <v>5.1190591259640117</v>
      </c>
      <c r="W4">
        <v>11.788826309444072</v>
      </c>
      <c r="X4">
        <v>37.471502623577351</v>
      </c>
      <c r="Y4">
        <v>0</v>
      </c>
      <c r="Z4">
        <v>1.6646651999999995</v>
      </c>
      <c r="AA4">
        <v>0</v>
      </c>
      <c r="AB4">
        <v>6.6903803199999992</v>
      </c>
      <c r="AC4">
        <v>4.9163427199999994</v>
      </c>
      <c r="AD4">
        <v>6.945553799999999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12.891999999999999</v>
      </c>
      <c r="AL4">
        <v>8.8530000000000015</v>
      </c>
      <c r="AM4">
        <v>1.3406171428571427</v>
      </c>
      <c r="AN4">
        <v>0</v>
      </c>
      <c r="AO4">
        <v>4.7045879999999993</v>
      </c>
      <c r="AP4">
        <v>3.2862773999999995</v>
      </c>
      <c r="AQ4">
        <v>0</v>
      </c>
      <c r="AR4">
        <v>2.80416</v>
      </c>
      <c r="AS4">
        <v>2.9042868000000004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22.382896353296132</v>
      </c>
      <c r="BB4">
        <f t="shared" ref="BB4:BB67" si="0">SUM(B4:AZ4)-BA4</f>
        <v>617.12840745326764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51.791886138756666</v>
      </c>
      <c r="L5">
        <v>65.25283483579247</v>
      </c>
      <c r="M5">
        <v>0</v>
      </c>
      <c r="N5">
        <v>30.002796543253201</v>
      </c>
      <c r="O5">
        <v>50.382291666666667</v>
      </c>
      <c r="P5">
        <v>69.038400654615785</v>
      </c>
      <c r="Q5">
        <v>5.5430674264007598</v>
      </c>
      <c r="R5">
        <v>10.763273191593353</v>
      </c>
      <c r="S5">
        <v>6.7010968210361064</v>
      </c>
      <c r="T5">
        <v>0</v>
      </c>
      <c r="U5">
        <v>213.66839378238339</v>
      </c>
      <c r="V5">
        <v>5.1190591259640117</v>
      </c>
      <c r="W5">
        <v>11.788826309444072</v>
      </c>
      <c r="X5">
        <v>37.471502623577351</v>
      </c>
      <c r="Y5">
        <v>0</v>
      </c>
      <c r="Z5">
        <v>1.6646651999999995</v>
      </c>
      <c r="AA5">
        <v>0</v>
      </c>
      <c r="AB5">
        <v>6.6903803199999992</v>
      </c>
      <c r="AC5">
        <v>4.9163427199999994</v>
      </c>
      <c r="AD5">
        <v>6.945553799999999</v>
      </c>
      <c r="AE5">
        <v>12.556885224</v>
      </c>
      <c r="AF5">
        <v>0</v>
      </c>
      <c r="AG5">
        <v>0</v>
      </c>
      <c r="AH5">
        <v>23.765154399999997</v>
      </c>
      <c r="AI5">
        <v>0</v>
      </c>
      <c r="AJ5">
        <v>0</v>
      </c>
      <c r="AK5">
        <v>12.891999999999999</v>
      </c>
      <c r="AL5">
        <v>8.8530000000000015</v>
      </c>
      <c r="AM5">
        <v>1.3406171428571427</v>
      </c>
      <c r="AN5">
        <v>0</v>
      </c>
      <c r="AO5">
        <v>4.7045879999999993</v>
      </c>
      <c r="AP5">
        <v>3.2862773999999995</v>
      </c>
      <c r="AQ5">
        <v>0</v>
      </c>
      <c r="AR5">
        <v>2.80416</v>
      </c>
      <c r="AS5">
        <v>2.9042868000000004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22.779657497488294</v>
      </c>
      <c r="BB5">
        <f t="shared" si="0"/>
        <v>628.06768262885259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51.791886138756666</v>
      </c>
      <c r="L6">
        <v>65.25283483579247</v>
      </c>
      <c r="M6">
        <v>0</v>
      </c>
      <c r="N6">
        <v>30.002796543253201</v>
      </c>
      <c r="O6">
        <v>50.382291666666667</v>
      </c>
      <c r="P6">
        <v>69.038400654615785</v>
      </c>
      <c r="Q6">
        <v>5.5430674264007598</v>
      </c>
      <c r="R6">
        <v>10.763273191593353</v>
      </c>
      <c r="S6">
        <v>6.7010968210361064</v>
      </c>
      <c r="T6">
        <v>0</v>
      </c>
      <c r="U6">
        <v>219.95493124547667</v>
      </c>
      <c r="V6">
        <v>5.1190591259640117</v>
      </c>
      <c r="W6">
        <v>11.788826309444072</v>
      </c>
      <c r="X6">
        <v>37.471502623577351</v>
      </c>
      <c r="Y6">
        <v>0</v>
      </c>
      <c r="Z6">
        <v>1.6646651999999995</v>
      </c>
      <c r="AA6">
        <v>0</v>
      </c>
      <c r="AB6">
        <v>6.6903803199999992</v>
      </c>
      <c r="AC6">
        <v>4.9163427199999994</v>
      </c>
      <c r="AD6">
        <v>6.945553799999999</v>
      </c>
      <c r="AE6">
        <v>12.556885224</v>
      </c>
      <c r="AF6">
        <v>0</v>
      </c>
      <c r="AG6">
        <v>0</v>
      </c>
      <c r="AH6">
        <v>19.243040000000001</v>
      </c>
      <c r="AI6">
        <v>0</v>
      </c>
      <c r="AJ6">
        <v>0</v>
      </c>
      <c r="AK6">
        <v>12.891999999999999</v>
      </c>
      <c r="AL6">
        <v>8.8530000000000015</v>
      </c>
      <c r="AM6">
        <v>1.3406171428571427</v>
      </c>
      <c r="AN6">
        <v>0</v>
      </c>
      <c r="AO6">
        <v>4.7045879999999993</v>
      </c>
      <c r="AP6">
        <v>3.2862773999999995</v>
      </c>
      <c r="AQ6">
        <v>0</v>
      </c>
      <c r="AR6">
        <v>3.9258239999999995</v>
      </c>
      <c r="AS6">
        <v>4.0318334399999998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22.9201347786966</v>
      </c>
      <c r="BB6">
        <f t="shared" si="0"/>
        <v>631.94083905073751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51.791886138756666</v>
      </c>
      <c r="L7">
        <v>19.295337514360511</v>
      </c>
      <c r="M7">
        <v>0</v>
      </c>
      <c r="N7">
        <v>30.002796543253201</v>
      </c>
      <c r="O7">
        <v>50.382291666666667</v>
      </c>
      <c r="P7">
        <v>69.038400654615785</v>
      </c>
      <c r="Q7">
        <v>5.5430674264007598</v>
      </c>
      <c r="R7">
        <v>10.763273191593353</v>
      </c>
      <c r="S7">
        <v>6.7010968210361064</v>
      </c>
      <c r="T7">
        <v>0</v>
      </c>
      <c r="U7">
        <v>223.88827165481575</v>
      </c>
      <c r="V7">
        <v>5.1190591259640117</v>
      </c>
      <c r="W7">
        <v>11.788826309444072</v>
      </c>
      <c r="X7">
        <v>37.471502623577351</v>
      </c>
      <c r="Y7">
        <v>0</v>
      </c>
      <c r="Z7">
        <v>1.6646651999999995</v>
      </c>
      <c r="AA7">
        <v>0</v>
      </c>
      <c r="AB7">
        <v>6.6903803199999992</v>
      </c>
      <c r="AC7">
        <v>4.9163427199999994</v>
      </c>
      <c r="AD7">
        <v>6.945553799999999</v>
      </c>
      <c r="AE7">
        <v>12.556885224</v>
      </c>
      <c r="AF7">
        <v>0</v>
      </c>
      <c r="AG7">
        <v>0</v>
      </c>
      <c r="AH7">
        <v>17.823865800000004</v>
      </c>
      <c r="AI7">
        <v>0</v>
      </c>
      <c r="AJ7">
        <v>0</v>
      </c>
      <c r="AK7">
        <v>12.891999999999999</v>
      </c>
      <c r="AL7">
        <v>8.8530000000000015</v>
      </c>
      <c r="AM7">
        <v>1.3406171428571427</v>
      </c>
      <c r="AN7">
        <v>0</v>
      </c>
      <c r="AO7">
        <v>4.7045879999999993</v>
      </c>
      <c r="AP7">
        <v>3.2862773999999995</v>
      </c>
      <c r="AQ7">
        <v>0</v>
      </c>
      <c r="AR7">
        <v>13.459967999999998</v>
      </c>
      <c r="AS7">
        <v>8.1661711199999996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21.878014820820908</v>
      </c>
      <c r="BB7">
        <f t="shared" si="0"/>
        <v>603.20810957652031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51.791886138756666</v>
      </c>
      <c r="L8">
        <v>19.295337514360511</v>
      </c>
      <c r="M8">
        <v>0</v>
      </c>
      <c r="N8">
        <v>30.002796543253201</v>
      </c>
      <c r="O8">
        <v>50.382291666666667</v>
      </c>
      <c r="P8">
        <v>69.038400654615785</v>
      </c>
      <c r="Q8">
        <v>5.5430674264007598</v>
      </c>
      <c r="R8">
        <v>10.763273191593353</v>
      </c>
      <c r="S8">
        <v>6.7010968210361064</v>
      </c>
      <c r="T8">
        <v>0</v>
      </c>
      <c r="U8">
        <v>227.80714013467158</v>
      </c>
      <c r="V8">
        <v>5.1190591259640117</v>
      </c>
      <c r="W8">
        <v>11.788826309444072</v>
      </c>
      <c r="X8">
        <v>37.471502623577351</v>
      </c>
      <c r="Y8">
        <v>0</v>
      </c>
      <c r="Z8">
        <v>1.6646651999999995</v>
      </c>
      <c r="AA8">
        <v>0</v>
      </c>
      <c r="AB8">
        <v>6.6903803199999992</v>
      </c>
      <c r="AC8">
        <v>4.9163427199999994</v>
      </c>
      <c r="AD8">
        <v>6.945553799999999</v>
      </c>
      <c r="AE8">
        <v>12.556885224</v>
      </c>
      <c r="AF8">
        <v>0</v>
      </c>
      <c r="AG8">
        <v>0</v>
      </c>
      <c r="AH8">
        <v>15.634969999999999</v>
      </c>
      <c r="AI8">
        <v>0</v>
      </c>
      <c r="AJ8">
        <v>0</v>
      </c>
      <c r="AK8">
        <v>12.891999999999999</v>
      </c>
      <c r="AL8">
        <v>8.8530000000000015</v>
      </c>
      <c r="AM8">
        <v>1.3406171428571427</v>
      </c>
      <c r="AN8">
        <v>0</v>
      </c>
      <c r="AO8">
        <v>4.7045879999999993</v>
      </c>
      <c r="AP8">
        <v>3.2862773999999995</v>
      </c>
      <c r="AQ8">
        <v>0</v>
      </c>
      <c r="AR8">
        <v>13.459967999999998</v>
      </c>
      <c r="AS8">
        <v>8.1661711199999996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21.938563991615929</v>
      </c>
      <c r="BB8">
        <f t="shared" si="0"/>
        <v>604.87753308558092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51.791886138756666</v>
      </c>
      <c r="L9">
        <v>19.295337514360511</v>
      </c>
      <c r="M9">
        <v>0</v>
      </c>
      <c r="N9">
        <v>30.002796543253201</v>
      </c>
      <c r="O9">
        <v>50.382291666666667</v>
      </c>
      <c r="P9">
        <v>69.038400654615785</v>
      </c>
      <c r="Q9">
        <v>5.5430674264007598</v>
      </c>
      <c r="R9">
        <v>10.763273191593353</v>
      </c>
      <c r="S9">
        <v>6.7010968210361064</v>
      </c>
      <c r="T9">
        <v>0</v>
      </c>
      <c r="U9">
        <v>235.66658478921676</v>
      </c>
      <c r="V9">
        <v>5.1190591259640117</v>
      </c>
      <c r="W9">
        <v>11.788826309444072</v>
      </c>
      <c r="X9">
        <v>37.471502623577351</v>
      </c>
      <c r="Y9">
        <v>0</v>
      </c>
      <c r="Z9">
        <v>1.6646651999999995</v>
      </c>
      <c r="AA9">
        <v>0</v>
      </c>
      <c r="AB9">
        <v>6.6903803199999992</v>
      </c>
      <c r="AC9">
        <v>4.9163427199999994</v>
      </c>
      <c r="AD9">
        <v>6.945553799999999</v>
      </c>
      <c r="AE9">
        <v>12.556885224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12.891999999999999</v>
      </c>
      <c r="AL9">
        <v>8.8530000000000015</v>
      </c>
      <c r="AM9">
        <v>1.3406171428571427</v>
      </c>
      <c r="AN9">
        <v>0</v>
      </c>
      <c r="AO9">
        <v>4.7045879999999993</v>
      </c>
      <c r="AP9">
        <v>3.2862773999999995</v>
      </c>
      <c r="AQ9">
        <v>0</v>
      </c>
      <c r="AR9">
        <v>2.80416</v>
      </c>
      <c r="AS9">
        <v>8.1661711199999996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21.709357526525029</v>
      </c>
      <c r="BB9">
        <f t="shared" si="0"/>
        <v>598.55798340521721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51.791886138756666</v>
      </c>
      <c r="L10">
        <v>19.295337514360511</v>
      </c>
      <c r="M10">
        <v>0</v>
      </c>
      <c r="N10">
        <v>30.002796543253201</v>
      </c>
      <c r="O10">
        <v>50.382291666666667</v>
      </c>
      <c r="P10">
        <v>69.038400654615785</v>
      </c>
      <c r="Q10">
        <v>5.5430674264007598</v>
      </c>
      <c r="R10">
        <v>10.763273191593353</v>
      </c>
      <c r="S10">
        <v>6.7010968210361064</v>
      </c>
      <c r="T10">
        <v>0</v>
      </c>
      <c r="U10">
        <v>243.6825162573864</v>
      </c>
      <c r="V10">
        <v>5.1190591259640117</v>
      </c>
      <c r="W10">
        <v>11.788826309444072</v>
      </c>
      <c r="X10">
        <v>37.471502623577351</v>
      </c>
      <c r="Y10">
        <v>0</v>
      </c>
      <c r="Z10">
        <v>1.6646651999999995</v>
      </c>
      <c r="AA10">
        <v>0</v>
      </c>
      <c r="AB10">
        <v>6.6903803199999992</v>
      </c>
      <c r="AC10">
        <v>4.9163427199999994</v>
      </c>
      <c r="AD10">
        <v>6.945553799999999</v>
      </c>
      <c r="AE10">
        <v>12.556885224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12.891999999999999</v>
      </c>
      <c r="AL10">
        <v>8.8530000000000015</v>
      </c>
      <c r="AM10">
        <v>1.3406171428571427</v>
      </c>
      <c r="AN10">
        <v>0</v>
      </c>
      <c r="AO10">
        <v>4.7045879999999993</v>
      </c>
      <c r="AP10">
        <v>3.2862773999999995</v>
      </c>
      <c r="AQ10">
        <v>0</v>
      </c>
      <c r="AR10">
        <v>2.80416</v>
      </c>
      <c r="AS10">
        <v>8.1661711199999996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21.989915127910965</v>
      </c>
      <c r="BB10">
        <f t="shared" si="0"/>
        <v>606.29335727200089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51.791886138756666</v>
      </c>
      <c r="L11">
        <v>19.295510057471262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5.5430674264007598</v>
      </c>
      <c r="R11">
        <v>10.763273191593353</v>
      </c>
      <c r="S11">
        <v>6.7010968210361064</v>
      </c>
      <c r="T11">
        <v>0</v>
      </c>
      <c r="U11">
        <v>243.6825162573864</v>
      </c>
      <c r="V11">
        <v>5.1190591259640117</v>
      </c>
      <c r="W11">
        <v>11.788826309444072</v>
      </c>
      <c r="X11">
        <v>37.471502623577351</v>
      </c>
      <c r="Y11">
        <v>0</v>
      </c>
      <c r="Z11">
        <v>1.6646651999999995</v>
      </c>
      <c r="AA11">
        <v>0</v>
      </c>
      <c r="AB11">
        <v>6.6903803199999992</v>
      </c>
      <c r="AC11">
        <v>4.9163427199999994</v>
      </c>
      <c r="AD11">
        <v>6.945553799999999</v>
      </c>
      <c r="AE11">
        <v>12.556885224</v>
      </c>
      <c r="AF11">
        <v>0</v>
      </c>
      <c r="AG11">
        <v>0</v>
      </c>
      <c r="AH11">
        <v>11.882577199999998</v>
      </c>
      <c r="AI11">
        <v>0</v>
      </c>
      <c r="AJ11">
        <v>0</v>
      </c>
      <c r="AK11">
        <v>12.891999999999999</v>
      </c>
      <c r="AL11">
        <v>8.8530000000000015</v>
      </c>
      <c r="AM11">
        <v>1.3406171428571427</v>
      </c>
      <c r="AN11">
        <v>0</v>
      </c>
      <c r="AO11">
        <v>4.7045879999999993</v>
      </c>
      <c r="AP11">
        <v>3.2862773999999995</v>
      </c>
      <c r="AQ11">
        <v>0</v>
      </c>
      <c r="AR11">
        <v>2.80416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21.80575516491983</v>
      </c>
      <c r="BB11">
        <f t="shared" si="0"/>
        <v>601.21580545810286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51.791886138756666</v>
      </c>
      <c r="L12">
        <v>19.295510057471262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5.5430674264007598</v>
      </c>
      <c r="R12">
        <v>10.763273191593353</v>
      </c>
      <c r="S12">
        <v>6.7010968210361064</v>
      </c>
      <c r="T12">
        <v>0</v>
      </c>
      <c r="U12">
        <v>243.6825162573864</v>
      </c>
      <c r="V12">
        <v>5.1190591259640117</v>
      </c>
      <c r="W12">
        <v>11.788826309444072</v>
      </c>
      <c r="X12">
        <v>37.471502623577351</v>
      </c>
      <c r="Y12">
        <v>0</v>
      </c>
      <c r="Z12">
        <v>1.6646651999999995</v>
      </c>
      <c r="AA12">
        <v>0</v>
      </c>
      <c r="AB12">
        <v>6.6903803199999992</v>
      </c>
      <c r="AC12">
        <v>4.9163427199999994</v>
      </c>
      <c r="AD12">
        <v>6.945553799999999</v>
      </c>
      <c r="AE12">
        <v>12.556885224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12.891999999999999</v>
      </c>
      <c r="AL12">
        <v>8.8530000000000015</v>
      </c>
      <c r="AM12">
        <v>1.3406171428571427</v>
      </c>
      <c r="AN12">
        <v>0</v>
      </c>
      <c r="AO12">
        <v>4.7045879999999993</v>
      </c>
      <c r="AP12">
        <v>3.2862773999999995</v>
      </c>
      <c r="AQ12">
        <v>0</v>
      </c>
      <c r="AR12">
        <v>2.80416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21.80575516491983</v>
      </c>
      <c r="BB12">
        <f t="shared" si="0"/>
        <v>601.21580545810286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23.999872570487359</v>
      </c>
      <c r="L13">
        <v>19.29552068111062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0.93233152173913059</v>
      </c>
      <c r="R13">
        <v>2.7983154098360656</v>
      </c>
      <c r="S13">
        <v>1.8545405827263264</v>
      </c>
      <c r="T13">
        <v>0</v>
      </c>
      <c r="U13">
        <v>243.6825162573864</v>
      </c>
      <c r="V13">
        <v>0</v>
      </c>
      <c r="W13">
        <v>4.9963691189050472</v>
      </c>
      <c r="X13">
        <v>15.008449678746262</v>
      </c>
      <c r="Y13">
        <v>0</v>
      </c>
      <c r="Z13">
        <v>1.6646651999999995</v>
      </c>
      <c r="AA13">
        <v>0</v>
      </c>
      <c r="AB13">
        <v>6.6903803199999992</v>
      </c>
      <c r="AC13">
        <v>4.9163427199999994</v>
      </c>
      <c r="AD13">
        <v>6.945553799999999</v>
      </c>
      <c r="AE13">
        <v>12.556885224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12.891999999999999</v>
      </c>
      <c r="AL13">
        <v>8.8530000000000015</v>
      </c>
      <c r="AM13">
        <v>1.3406171428571427</v>
      </c>
      <c r="AN13">
        <v>0</v>
      </c>
      <c r="AO13">
        <v>4.7045879999999993</v>
      </c>
      <c r="AP13">
        <v>3.2862773999999995</v>
      </c>
      <c r="AQ13">
        <v>0</v>
      </c>
      <c r="AR13">
        <v>2.80416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19.020145952278519</v>
      </c>
      <c r="BB13">
        <f t="shared" si="0"/>
        <v>524.41259254005138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23.999872570487359</v>
      </c>
      <c r="L14">
        <v>19.29552068111062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0.93233152173913059</v>
      </c>
      <c r="R14">
        <v>2.7983154098360656</v>
      </c>
      <c r="S14">
        <v>1.8545405827263264</v>
      </c>
      <c r="T14">
        <v>0</v>
      </c>
      <c r="U14">
        <v>243.6825162573864</v>
      </c>
      <c r="V14">
        <v>0</v>
      </c>
      <c r="W14">
        <v>4.9963691189050472</v>
      </c>
      <c r="X14">
        <v>15.008449678746262</v>
      </c>
      <c r="Y14">
        <v>0</v>
      </c>
      <c r="Z14">
        <v>1.6646651999999995</v>
      </c>
      <c r="AA14">
        <v>0</v>
      </c>
      <c r="AB14">
        <v>6.6903803199999992</v>
      </c>
      <c r="AC14">
        <v>4.9163427199999994</v>
      </c>
      <c r="AD14">
        <v>6.945553799999999</v>
      </c>
      <c r="AE14">
        <v>12.556885224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12.891999999999999</v>
      </c>
      <c r="AL14">
        <v>8.8530000000000015</v>
      </c>
      <c r="AM14">
        <v>1.3406171428571427</v>
      </c>
      <c r="AN14">
        <v>0</v>
      </c>
      <c r="AO14">
        <v>4.7045879999999993</v>
      </c>
      <c r="AP14">
        <v>3.2862773999999995</v>
      </c>
      <c r="AQ14">
        <v>0</v>
      </c>
      <c r="AR14">
        <v>2.80416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19.020145952278519</v>
      </c>
      <c r="BB14">
        <f t="shared" si="0"/>
        <v>524.41259254005138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23.999872570487359</v>
      </c>
      <c r="L15">
        <v>19.295528518117784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0.93233152173913059</v>
      </c>
      <c r="R15">
        <v>2.7983154098360656</v>
      </c>
      <c r="S15">
        <v>1.8545405827263264</v>
      </c>
      <c r="T15">
        <v>0</v>
      </c>
      <c r="U15">
        <v>243.6825162573864</v>
      </c>
      <c r="V15">
        <v>5.1190591259640117</v>
      </c>
      <c r="W15">
        <v>10.997554165238258</v>
      </c>
      <c r="X15">
        <v>37.471502623577351</v>
      </c>
      <c r="Y15">
        <v>0</v>
      </c>
      <c r="Z15">
        <v>1.6646651999999995</v>
      </c>
      <c r="AA15">
        <v>0</v>
      </c>
      <c r="AB15">
        <v>3.3181035999999993</v>
      </c>
      <c r="AC15">
        <v>4.9163427199999994</v>
      </c>
      <c r="AD15">
        <v>6.945553799999999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12.891999999999999</v>
      </c>
      <c r="AL15">
        <v>5.902000000000001</v>
      </c>
      <c r="AM15">
        <v>1.3406171428571427</v>
      </c>
      <c r="AN15">
        <v>0</v>
      </c>
      <c r="AO15">
        <v>4.7045879999999993</v>
      </c>
      <c r="AP15">
        <v>2.928366</v>
      </c>
      <c r="AQ15">
        <v>0</v>
      </c>
      <c r="AR15">
        <v>3.3649919999999995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19.981348996649878</v>
      </c>
      <c r="BB15">
        <f t="shared" si="0"/>
        <v>550.91433832981556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23.999872570487359</v>
      </c>
      <c r="L16">
        <v>19.295528518117784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0.93233152173913059</v>
      </c>
      <c r="R16">
        <v>2.7983154098360656</v>
      </c>
      <c r="S16">
        <v>1.8545405827263264</v>
      </c>
      <c r="T16">
        <v>0</v>
      </c>
      <c r="U16">
        <v>243.6825162573864</v>
      </c>
      <c r="V16">
        <v>5.1190591259640117</v>
      </c>
      <c r="W16">
        <v>10.997554165238258</v>
      </c>
      <c r="X16">
        <v>37.471502623577351</v>
      </c>
      <c r="Y16">
        <v>0</v>
      </c>
      <c r="Z16">
        <v>1.6646651999999995</v>
      </c>
      <c r="AA16">
        <v>0</v>
      </c>
      <c r="AB16">
        <v>3.3181035999999993</v>
      </c>
      <c r="AC16">
        <v>4.9163427199999994</v>
      </c>
      <c r="AD16">
        <v>6.945553799999999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12.891999999999999</v>
      </c>
      <c r="AL16">
        <v>5.902000000000001</v>
      </c>
      <c r="AM16">
        <v>1.3406171428571427</v>
      </c>
      <c r="AN16">
        <v>0</v>
      </c>
      <c r="AO16">
        <v>4.7045879999999993</v>
      </c>
      <c r="AP16">
        <v>2.928366</v>
      </c>
      <c r="AQ16">
        <v>0</v>
      </c>
      <c r="AR16">
        <v>3.3649919999999995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19.981348996649878</v>
      </c>
      <c r="BB16">
        <f t="shared" si="0"/>
        <v>550.91433832981556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23.999872570487359</v>
      </c>
      <c r="L17">
        <v>19.295528518117784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0.93233152173913059</v>
      </c>
      <c r="R17">
        <v>2.7983154098360656</v>
      </c>
      <c r="S17">
        <v>1.8545405827263264</v>
      </c>
      <c r="T17">
        <v>0</v>
      </c>
      <c r="U17">
        <v>243.6825162573864</v>
      </c>
      <c r="V17">
        <v>5.1191712190650778</v>
      </c>
      <c r="W17">
        <v>10.997554165238258</v>
      </c>
      <c r="X17">
        <v>37.471502623577351</v>
      </c>
      <c r="Y17">
        <v>0</v>
      </c>
      <c r="Z17">
        <v>1.6646651999999995</v>
      </c>
      <c r="AA17">
        <v>0</v>
      </c>
      <c r="AB17">
        <v>3.3181035999999993</v>
      </c>
      <c r="AC17">
        <v>4.9163427199999994</v>
      </c>
      <c r="AD17">
        <v>6.945553799999999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12.891999999999999</v>
      </c>
      <c r="AL17">
        <v>5.902000000000001</v>
      </c>
      <c r="AM17">
        <v>1.3406171428571427</v>
      </c>
      <c r="AN17">
        <v>0</v>
      </c>
      <c r="AO17">
        <v>4.7045879999999993</v>
      </c>
      <c r="AP17">
        <v>2.928366</v>
      </c>
      <c r="AQ17">
        <v>0</v>
      </c>
      <c r="AR17">
        <v>3.3649919999999995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19.981353146306219</v>
      </c>
      <c r="BB17">
        <f t="shared" si="0"/>
        <v>550.91444627326041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24.120909463905555</v>
      </c>
      <c r="L18">
        <v>19.295541611624841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0.93233152173913059</v>
      </c>
      <c r="R18">
        <v>2.7983154098360656</v>
      </c>
      <c r="S18">
        <v>1.8545405827263264</v>
      </c>
      <c r="T18">
        <v>0</v>
      </c>
      <c r="U18">
        <v>243.6825162573864</v>
      </c>
      <c r="V18">
        <v>5.1191712190650778</v>
      </c>
      <c r="W18">
        <v>10.997554165238258</v>
      </c>
      <c r="X18">
        <v>37.471502623577351</v>
      </c>
      <c r="Y18">
        <v>0</v>
      </c>
      <c r="Z18">
        <v>1.6646651999999995</v>
      </c>
      <c r="AA18">
        <v>0</v>
      </c>
      <c r="AB18">
        <v>6.6903803199999992</v>
      </c>
      <c r="AC18">
        <v>4.9163427199999994</v>
      </c>
      <c r="AD18">
        <v>6.945553799999999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12.891999999999999</v>
      </c>
      <c r="AL18">
        <v>5.902000000000001</v>
      </c>
      <c r="AM18">
        <v>1.3406171428571427</v>
      </c>
      <c r="AN18">
        <v>0</v>
      </c>
      <c r="AO18">
        <v>4.7045879999999993</v>
      </c>
      <c r="AP18">
        <v>2.928366</v>
      </c>
      <c r="AQ18">
        <v>0</v>
      </c>
      <c r="AR18">
        <v>3.3649919999999995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20.103619631848595</v>
      </c>
      <c r="BB18">
        <f t="shared" si="0"/>
        <v>554.2855064946433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24.120909463905555</v>
      </c>
      <c r="L19">
        <v>19.295541611624841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0.93233152173913059</v>
      </c>
      <c r="R19">
        <v>2.7983154098360656</v>
      </c>
      <c r="S19">
        <v>1.8545405827263264</v>
      </c>
      <c r="T19">
        <v>0</v>
      </c>
      <c r="U19">
        <v>243.6825162573864</v>
      </c>
      <c r="V19">
        <v>5.1191712190650778</v>
      </c>
      <c r="W19">
        <v>10.997554165238258</v>
      </c>
      <c r="X19">
        <v>37.471502623577351</v>
      </c>
      <c r="Y19">
        <v>0</v>
      </c>
      <c r="Z19">
        <v>1.6646651999999995</v>
      </c>
      <c r="AA19">
        <v>0</v>
      </c>
      <c r="AB19">
        <v>6.6903803199999992</v>
      </c>
      <c r="AC19">
        <v>4.9163427199999994</v>
      </c>
      <c r="AD19">
        <v>6.945553799999999</v>
      </c>
      <c r="AE19">
        <v>12.556885224</v>
      </c>
      <c r="AF19">
        <v>0</v>
      </c>
      <c r="AG19">
        <v>0</v>
      </c>
      <c r="AH19">
        <v>17.823865800000004</v>
      </c>
      <c r="AI19">
        <v>0</v>
      </c>
      <c r="AJ19">
        <v>0</v>
      </c>
      <c r="AK19">
        <v>12.891999999999999</v>
      </c>
      <c r="AL19">
        <v>5.902000000000001</v>
      </c>
      <c r="AM19">
        <v>1.3406171428571427</v>
      </c>
      <c r="AN19">
        <v>0</v>
      </c>
      <c r="AO19">
        <v>4.7045879999999993</v>
      </c>
      <c r="AP19">
        <v>2.928366</v>
      </c>
      <c r="AQ19">
        <v>0</v>
      </c>
      <c r="AR19">
        <v>3.3649919999999995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20.311564605848595</v>
      </c>
      <c r="BB19">
        <f t="shared" si="0"/>
        <v>560.01885012064326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24.120909463905555</v>
      </c>
      <c r="L20">
        <v>19.295551381543177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0.93233152173913059</v>
      </c>
      <c r="R20">
        <v>2.7983154098360656</v>
      </c>
      <c r="S20">
        <v>1.8545405827263264</v>
      </c>
      <c r="T20">
        <v>0</v>
      </c>
      <c r="U20">
        <v>243.6825162573864</v>
      </c>
      <c r="V20">
        <v>5.1191712190650778</v>
      </c>
      <c r="W20">
        <v>10.997554165238258</v>
      </c>
      <c r="X20">
        <v>37.471502623577351</v>
      </c>
      <c r="Y20">
        <v>0</v>
      </c>
      <c r="Z20">
        <v>1.6646651999999995</v>
      </c>
      <c r="AA20">
        <v>0</v>
      </c>
      <c r="AB20">
        <v>6.6903803199999992</v>
      </c>
      <c r="AC20">
        <v>4.9163427199999994</v>
      </c>
      <c r="AD20">
        <v>6.945553799999999</v>
      </c>
      <c r="AE20">
        <v>12.556885224</v>
      </c>
      <c r="AF20">
        <v>0</v>
      </c>
      <c r="AG20">
        <v>0</v>
      </c>
      <c r="AH20">
        <v>17.823865800000004</v>
      </c>
      <c r="AI20">
        <v>0</v>
      </c>
      <c r="AJ20">
        <v>0</v>
      </c>
      <c r="AK20">
        <v>12.891999999999999</v>
      </c>
      <c r="AL20">
        <v>5.902000000000001</v>
      </c>
      <c r="AM20">
        <v>1.3406171428571427</v>
      </c>
      <c r="AN20">
        <v>0</v>
      </c>
      <c r="AO20">
        <v>4.7045879999999993</v>
      </c>
      <c r="AP20">
        <v>2.928366</v>
      </c>
      <c r="AQ20">
        <v>0</v>
      </c>
      <c r="AR20">
        <v>3.3649919999999995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20.311564947795731</v>
      </c>
      <c r="BB20">
        <f t="shared" si="0"/>
        <v>560.0188595486145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24.120909463905555</v>
      </c>
      <c r="L21">
        <v>19.295551381543177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0.93233152173913059</v>
      </c>
      <c r="R21">
        <v>2.7983154098360656</v>
      </c>
      <c r="S21">
        <v>1.8545405827263264</v>
      </c>
      <c r="T21">
        <v>0</v>
      </c>
      <c r="U21">
        <v>243.6825162573864</v>
      </c>
      <c r="V21">
        <v>0</v>
      </c>
      <c r="W21">
        <v>4.9963691189050472</v>
      </c>
      <c r="X21">
        <v>15.008449678746262</v>
      </c>
      <c r="Y21">
        <v>0</v>
      </c>
      <c r="Z21">
        <v>1.6646651999999995</v>
      </c>
      <c r="AA21">
        <v>0</v>
      </c>
      <c r="AB21">
        <v>6.6903803199999992</v>
      </c>
      <c r="AC21">
        <v>4.9163427199999994</v>
      </c>
      <c r="AD21">
        <v>6.945553799999999</v>
      </c>
      <c r="AE21">
        <v>12.556885224</v>
      </c>
      <c r="AF21">
        <v>0</v>
      </c>
      <c r="AG21">
        <v>0</v>
      </c>
      <c r="AH21">
        <v>17.823865800000004</v>
      </c>
      <c r="AI21">
        <v>0</v>
      </c>
      <c r="AJ21">
        <v>0</v>
      </c>
      <c r="AK21">
        <v>12.891999999999999</v>
      </c>
      <c r="AL21">
        <v>5.902000000000001</v>
      </c>
      <c r="AM21">
        <v>1.3406171428571427</v>
      </c>
      <c r="AN21">
        <v>0</v>
      </c>
      <c r="AO21">
        <v>4.7045879999999993</v>
      </c>
      <c r="AP21">
        <v>2.928366</v>
      </c>
      <c r="AQ21">
        <v>0</v>
      </c>
      <c r="AR21">
        <v>3.3649919999999995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19.130165972063292</v>
      </c>
      <c r="BB21">
        <f t="shared" si="0"/>
        <v>527.44600891411756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24.120909463905555</v>
      </c>
      <c r="L22">
        <v>19.295551381543177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0.93233152173913059</v>
      </c>
      <c r="R22">
        <v>2.7983154098360656</v>
      </c>
      <c r="S22">
        <v>1.8545405827263264</v>
      </c>
      <c r="T22">
        <v>0</v>
      </c>
      <c r="U22">
        <v>243.6825162573864</v>
      </c>
      <c r="V22">
        <v>0</v>
      </c>
      <c r="W22">
        <v>4.9963691189050472</v>
      </c>
      <c r="X22">
        <v>15.008449678746262</v>
      </c>
      <c r="Y22">
        <v>0</v>
      </c>
      <c r="Z22">
        <v>1.6646651999999995</v>
      </c>
      <c r="AA22">
        <v>0</v>
      </c>
      <c r="AB22">
        <v>6.6903803199999992</v>
      </c>
      <c r="AC22">
        <v>4.9163427199999994</v>
      </c>
      <c r="AD22">
        <v>6.945553799999999</v>
      </c>
      <c r="AE22">
        <v>12.556885224</v>
      </c>
      <c r="AF22">
        <v>0</v>
      </c>
      <c r="AG22">
        <v>0</v>
      </c>
      <c r="AH22">
        <v>17.823865800000004</v>
      </c>
      <c r="AI22">
        <v>0</v>
      </c>
      <c r="AJ22">
        <v>0</v>
      </c>
      <c r="AK22">
        <v>12.891999999999999</v>
      </c>
      <c r="AL22">
        <v>5.902000000000001</v>
      </c>
      <c r="AM22">
        <v>1.3406171428571427</v>
      </c>
      <c r="AN22">
        <v>0</v>
      </c>
      <c r="AO22">
        <v>4.7045879999999993</v>
      </c>
      <c r="AP22">
        <v>2.928366</v>
      </c>
      <c r="AQ22">
        <v>0</v>
      </c>
      <c r="AR22">
        <v>3.3649919999999995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19.130165972063292</v>
      </c>
      <c r="BB22">
        <f t="shared" si="0"/>
        <v>527.44600891411756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24.120909463905555</v>
      </c>
      <c r="L23">
        <v>19.295551381543177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1.7545903127073339</v>
      </c>
      <c r="R23">
        <v>2.9033191108436291</v>
      </c>
      <c r="S23">
        <v>1.9267871904382472</v>
      </c>
      <c r="T23">
        <v>0</v>
      </c>
      <c r="U23">
        <v>243.6825162573864</v>
      </c>
      <c r="V23">
        <v>0</v>
      </c>
      <c r="W23">
        <v>4.9963691189050472</v>
      </c>
      <c r="X23">
        <v>15.008449678746262</v>
      </c>
      <c r="Y23">
        <v>0</v>
      </c>
      <c r="Z23">
        <v>3.329330399999999</v>
      </c>
      <c r="AA23">
        <v>0</v>
      </c>
      <c r="AB23">
        <v>6.6903803199999992</v>
      </c>
      <c r="AC23">
        <v>4.9163427199999994</v>
      </c>
      <c r="AD23">
        <v>6.945553799999999</v>
      </c>
      <c r="AE23">
        <v>12.556885224</v>
      </c>
      <c r="AF23">
        <v>0</v>
      </c>
      <c r="AG23">
        <v>0</v>
      </c>
      <c r="AH23">
        <v>17.823865800000004</v>
      </c>
      <c r="AI23">
        <v>0.80835500000000005</v>
      </c>
      <c r="AJ23">
        <v>0</v>
      </c>
      <c r="AK23">
        <v>12.891999999999999</v>
      </c>
      <c r="AL23">
        <v>5.902000000000001</v>
      </c>
      <c r="AM23">
        <v>1.3406171428571427</v>
      </c>
      <c r="AN23">
        <v>0</v>
      </c>
      <c r="AO23">
        <v>4.7045879999999993</v>
      </c>
      <c r="AP23">
        <v>2.928366</v>
      </c>
      <c r="AQ23">
        <v>0</v>
      </c>
      <c r="AR23">
        <v>3.3649919999999995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19.25170440921293</v>
      </c>
      <c r="BB23">
        <f t="shared" si="0"/>
        <v>530.79699977665553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24.120909463905555</v>
      </c>
      <c r="L24">
        <v>19.295551381543177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1.4725683462630084</v>
      </c>
      <c r="R24">
        <v>2.9033191108436291</v>
      </c>
      <c r="S24">
        <v>1.9267871904382472</v>
      </c>
      <c r="T24">
        <v>0</v>
      </c>
      <c r="U24">
        <v>243.6825162573864</v>
      </c>
      <c r="V24">
        <v>0</v>
      </c>
      <c r="W24">
        <v>4.9963691189050472</v>
      </c>
      <c r="X24">
        <v>15.008449678746262</v>
      </c>
      <c r="Y24">
        <v>0</v>
      </c>
      <c r="Z24">
        <v>3.329330399999999</v>
      </c>
      <c r="AA24">
        <v>0</v>
      </c>
      <c r="AB24">
        <v>6.6903803199999992</v>
      </c>
      <c r="AC24">
        <v>4.9163427199999994</v>
      </c>
      <c r="AD24">
        <v>6.945553799999999</v>
      </c>
      <c r="AE24">
        <v>12.556885224</v>
      </c>
      <c r="AF24">
        <v>0</v>
      </c>
      <c r="AG24">
        <v>0</v>
      </c>
      <c r="AH24">
        <v>20.445729999999998</v>
      </c>
      <c r="AI24">
        <v>0.80835500000000005</v>
      </c>
      <c r="AJ24">
        <v>0</v>
      </c>
      <c r="AK24">
        <v>12.891999999999999</v>
      </c>
      <c r="AL24">
        <v>5.902000000000001</v>
      </c>
      <c r="AM24">
        <v>1.3406171428571427</v>
      </c>
      <c r="AN24">
        <v>0</v>
      </c>
      <c r="AO24">
        <v>4.7045879999999993</v>
      </c>
      <c r="AP24">
        <v>2.928366</v>
      </c>
      <c r="AQ24">
        <v>0</v>
      </c>
      <c r="AR24">
        <v>3.3649919999999995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19.333599114983993</v>
      </c>
      <c r="BB24">
        <f t="shared" si="0"/>
        <v>533.05494730444025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24.120909463905555</v>
      </c>
      <c r="L25">
        <v>19.295551381543177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1.711054125</v>
      </c>
      <c r="R25">
        <v>2.8610009422336327</v>
      </c>
      <c r="S25">
        <v>1.9269689681774353</v>
      </c>
      <c r="T25">
        <v>0</v>
      </c>
      <c r="U25">
        <v>243.6825162573864</v>
      </c>
      <c r="V25">
        <v>0</v>
      </c>
      <c r="W25">
        <v>4.9963691189050472</v>
      </c>
      <c r="X25">
        <v>15.008449678746262</v>
      </c>
      <c r="Y25">
        <v>0</v>
      </c>
      <c r="Z25">
        <v>3.329330399999999</v>
      </c>
      <c r="AA25">
        <v>3.5685374399999996</v>
      </c>
      <c r="AB25">
        <v>6.6903803199999992</v>
      </c>
      <c r="AC25">
        <v>4.9163427199999994</v>
      </c>
      <c r="AD25">
        <v>6.945553799999999</v>
      </c>
      <c r="AE25">
        <v>12.556885224</v>
      </c>
      <c r="AF25">
        <v>0</v>
      </c>
      <c r="AG25">
        <v>0</v>
      </c>
      <c r="AH25">
        <v>22.851110000000002</v>
      </c>
      <c r="AI25">
        <v>1.6167099999999996</v>
      </c>
      <c r="AJ25">
        <v>0</v>
      </c>
      <c r="AK25">
        <v>12.891999999999999</v>
      </c>
      <c r="AL25">
        <v>5.902000000000001</v>
      </c>
      <c r="AM25">
        <v>2.6812342857142855</v>
      </c>
      <c r="AN25">
        <v>0</v>
      </c>
      <c r="AO25">
        <v>4.7045879999999993</v>
      </c>
      <c r="AP25">
        <v>2.928366</v>
      </c>
      <c r="AQ25">
        <v>0</v>
      </c>
      <c r="AR25">
        <v>3.3649919999999995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19.624772448467887</v>
      </c>
      <c r="BB25">
        <f t="shared" si="0"/>
        <v>541.08301294167961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24.120909463905555</v>
      </c>
      <c r="L26">
        <v>19.295551381543177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1.711054125</v>
      </c>
      <c r="R26">
        <v>2.8610009422336327</v>
      </c>
      <c r="S26">
        <v>1.9269689681774353</v>
      </c>
      <c r="T26">
        <v>0</v>
      </c>
      <c r="U26">
        <v>243.6825162573864</v>
      </c>
      <c r="V26">
        <v>0</v>
      </c>
      <c r="W26">
        <v>4.9963691189050472</v>
      </c>
      <c r="X26">
        <v>15.008449678746262</v>
      </c>
      <c r="Y26">
        <v>0</v>
      </c>
      <c r="Z26">
        <v>3.329330399999999</v>
      </c>
      <c r="AA26">
        <v>3.5685374399999996</v>
      </c>
      <c r="AB26">
        <v>6.6903803199999992</v>
      </c>
      <c r="AC26">
        <v>4.9163427199999994</v>
      </c>
      <c r="AD26">
        <v>6.945553799999999</v>
      </c>
      <c r="AE26">
        <v>12.556885224</v>
      </c>
      <c r="AF26">
        <v>0</v>
      </c>
      <c r="AG26">
        <v>0</v>
      </c>
      <c r="AH26">
        <v>29.706443</v>
      </c>
      <c r="AI26">
        <v>2.9100779999999999</v>
      </c>
      <c r="AJ26">
        <v>0</v>
      </c>
      <c r="AK26">
        <v>12.891999999999999</v>
      </c>
      <c r="AL26">
        <v>5.902000000000001</v>
      </c>
      <c r="AM26">
        <v>3.9974765714285714</v>
      </c>
      <c r="AN26">
        <v>0</v>
      </c>
      <c r="AO26">
        <v>4.7045879999999993</v>
      </c>
      <c r="AP26">
        <v>2.928366</v>
      </c>
      <c r="AQ26">
        <v>0</v>
      </c>
      <c r="AR26">
        <v>3.3649919999999995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19.956045427928203</v>
      </c>
      <c r="BB26">
        <f t="shared" si="0"/>
        <v>550.2166832479337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24.120909463905555</v>
      </c>
      <c r="L27">
        <v>19.295598889157212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1.711054125</v>
      </c>
      <c r="R27">
        <v>2.8610009422336327</v>
      </c>
      <c r="S27">
        <v>1.9269689681774353</v>
      </c>
      <c r="T27">
        <v>0</v>
      </c>
      <c r="U27">
        <v>243.6825162573864</v>
      </c>
      <c r="V27">
        <v>0</v>
      </c>
      <c r="W27">
        <v>4.9963691189050472</v>
      </c>
      <c r="X27">
        <v>37.471502623577351</v>
      </c>
      <c r="Y27">
        <v>0</v>
      </c>
      <c r="Z27">
        <v>3.329330399999999</v>
      </c>
      <c r="AA27">
        <v>7.1370748799999983</v>
      </c>
      <c r="AB27">
        <v>3.3181035999999993</v>
      </c>
      <c r="AC27">
        <v>2.4581713600000001</v>
      </c>
      <c r="AD27">
        <v>9.2822125759999992</v>
      </c>
      <c r="AE27">
        <v>12.556885224</v>
      </c>
      <c r="AF27">
        <v>0</v>
      </c>
      <c r="AG27">
        <v>0</v>
      </c>
      <c r="AH27">
        <v>35.6477316</v>
      </c>
      <c r="AI27">
        <v>12.416332799999999</v>
      </c>
      <c r="AJ27">
        <v>0</v>
      </c>
      <c r="AK27">
        <v>12.891999999999999</v>
      </c>
      <c r="AL27">
        <v>14.755000000000004</v>
      </c>
      <c r="AM27">
        <v>3.9974765714285714</v>
      </c>
      <c r="AN27">
        <v>0</v>
      </c>
      <c r="AO27">
        <v>4.7045879999999993</v>
      </c>
      <c r="AP27">
        <v>2.928366</v>
      </c>
      <c r="AQ27">
        <v>0</v>
      </c>
      <c r="AR27">
        <v>13.459967999999998</v>
      </c>
      <c r="AS27">
        <v>8.1661711199999996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22.138858449525781</v>
      </c>
      <c r="BB27">
        <f t="shared" si="0"/>
        <v>610.399962934781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24.120909463905555</v>
      </c>
      <c r="L28">
        <v>19.295598889157212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1.711054125</v>
      </c>
      <c r="R28">
        <v>2.8610009422336327</v>
      </c>
      <c r="S28">
        <v>1.9269689681774353</v>
      </c>
      <c r="T28">
        <v>0</v>
      </c>
      <c r="U28">
        <v>243.6825162573864</v>
      </c>
      <c r="V28">
        <v>0</v>
      </c>
      <c r="W28">
        <v>4.9963691189050472</v>
      </c>
      <c r="X28">
        <v>37.471502623577351</v>
      </c>
      <c r="Y28">
        <v>0</v>
      </c>
      <c r="Z28">
        <v>3.329330399999999</v>
      </c>
      <c r="AA28">
        <v>7.1370748799999983</v>
      </c>
      <c r="AB28">
        <v>3.3181035999999993</v>
      </c>
      <c r="AC28">
        <v>2.4581713600000001</v>
      </c>
      <c r="AD28">
        <v>9.2822125759999992</v>
      </c>
      <c r="AE28">
        <v>12.556885224</v>
      </c>
      <c r="AF28">
        <v>0</v>
      </c>
      <c r="AG28">
        <v>0</v>
      </c>
      <c r="AH28">
        <v>35.6477316</v>
      </c>
      <c r="AI28">
        <v>12.416332799999999</v>
      </c>
      <c r="AJ28">
        <v>0</v>
      </c>
      <c r="AK28">
        <v>12.891999999999999</v>
      </c>
      <c r="AL28">
        <v>20.361900000000002</v>
      </c>
      <c r="AM28">
        <v>3.9974765714285714</v>
      </c>
      <c r="AN28">
        <v>0</v>
      </c>
      <c r="AO28">
        <v>4.7045879999999993</v>
      </c>
      <c r="AP28">
        <v>2.928366</v>
      </c>
      <c r="AQ28">
        <v>0</v>
      </c>
      <c r="AR28">
        <v>13.459967999999998</v>
      </c>
      <c r="AS28">
        <v>8.1661711199999996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22.33509994952578</v>
      </c>
      <c r="BB28">
        <f t="shared" si="0"/>
        <v>615.81062143478096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24.120909463905555</v>
      </c>
      <c r="L29">
        <v>19.606447268070951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1.711054125</v>
      </c>
      <c r="R29">
        <v>2.8610009422336327</v>
      </c>
      <c r="S29">
        <v>1.9269689681774353</v>
      </c>
      <c r="T29">
        <v>0</v>
      </c>
      <c r="U29">
        <v>243.6825162573864</v>
      </c>
      <c r="V29">
        <v>0</v>
      </c>
      <c r="W29">
        <v>4.9963691189050472</v>
      </c>
      <c r="X29">
        <v>37.467004580152668</v>
      </c>
      <c r="Y29">
        <v>0</v>
      </c>
      <c r="Z29">
        <v>3.329330399999999</v>
      </c>
      <c r="AA29">
        <v>7.1370748799999983</v>
      </c>
      <c r="AB29">
        <v>3.3181035999999993</v>
      </c>
      <c r="AC29">
        <v>2.4581713600000001</v>
      </c>
      <c r="AD29">
        <v>9.2822125759999992</v>
      </c>
      <c r="AE29">
        <v>12.556885224</v>
      </c>
      <c r="AF29">
        <v>0</v>
      </c>
      <c r="AG29">
        <v>0</v>
      </c>
      <c r="AH29">
        <v>35.6477316</v>
      </c>
      <c r="AI29">
        <v>12.416332799999999</v>
      </c>
      <c r="AJ29">
        <v>0</v>
      </c>
      <c r="AK29">
        <v>12.891999999999999</v>
      </c>
      <c r="AL29">
        <v>20.361900000000002</v>
      </c>
      <c r="AM29">
        <v>3.9974765714285714</v>
      </c>
      <c r="AN29">
        <v>0</v>
      </c>
      <c r="AO29">
        <v>4.7045879999999993</v>
      </c>
      <c r="AP29">
        <v>2.928366</v>
      </c>
      <c r="AQ29">
        <v>0</v>
      </c>
      <c r="AR29">
        <v>2.80416</v>
      </c>
      <c r="AS29">
        <v>8.1661711199999996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21.972868873939824</v>
      </c>
      <c r="BB29">
        <f t="shared" si="0"/>
        <v>605.82339484585611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24.120909463905555</v>
      </c>
      <c r="L30">
        <v>19.606447268070951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1.711054125</v>
      </c>
      <c r="R30">
        <v>2.8610009422336327</v>
      </c>
      <c r="S30">
        <v>1.9269689681774353</v>
      </c>
      <c r="T30">
        <v>0</v>
      </c>
      <c r="U30">
        <v>243.6825162573864</v>
      </c>
      <c r="V30">
        <v>0</v>
      </c>
      <c r="W30">
        <v>4.9963691189050472</v>
      </c>
      <c r="X30">
        <v>37.467004580152668</v>
      </c>
      <c r="Y30">
        <v>0</v>
      </c>
      <c r="Z30">
        <v>3.329330399999999</v>
      </c>
      <c r="AA30">
        <v>7.1370748799999983</v>
      </c>
      <c r="AB30">
        <v>3.3181035999999993</v>
      </c>
      <c r="AC30">
        <v>2.4581713600000001</v>
      </c>
      <c r="AD30">
        <v>9.2822125759999992</v>
      </c>
      <c r="AE30">
        <v>12.556885224</v>
      </c>
      <c r="AF30">
        <v>0</v>
      </c>
      <c r="AG30">
        <v>0</v>
      </c>
      <c r="AH30">
        <v>35.6477316</v>
      </c>
      <c r="AI30">
        <v>12.416332799999999</v>
      </c>
      <c r="AJ30">
        <v>0</v>
      </c>
      <c r="AK30">
        <v>12.891999999999999</v>
      </c>
      <c r="AL30">
        <v>20.361900000000002</v>
      </c>
      <c r="AM30">
        <v>3.9974765714285714</v>
      </c>
      <c r="AN30">
        <v>0</v>
      </c>
      <c r="AO30">
        <v>4.7045879999999993</v>
      </c>
      <c r="AP30">
        <v>2.928366</v>
      </c>
      <c r="AQ30">
        <v>0</v>
      </c>
      <c r="AR30">
        <v>2.80416</v>
      </c>
      <c r="AS30">
        <v>8.1661711199999996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21.972868873939824</v>
      </c>
      <c r="BB30">
        <f t="shared" si="0"/>
        <v>605.82339484585611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27.876023842082049</v>
      </c>
      <c r="L31">
        <v>19.606447268070951</v>
      </c>
      <c r="M31">
        <v>0</v>
      </c>
      <c r="N31">
        <v>30.002796543253201</v>
      </c>
      <c r="O31">
        <v>50.382291666666667</v>
      </c>
      <c r="P31">
        <v>69.038400654615785</v>
      </c>
      <c r="Q31">
        <v>1.7530150005723555</v>
      </c>
      <c r="R31">
        <v>2.9010236715542517</v>
      </c>
      <c r="S31">
        <v>1.928455508806467</v>
      </c>
      <c r="T31">
        <v>0</v>
      </c>
      <c r="U31">
        <v>243.6825162573864</v>
      </c>
      <c r="V31">
        <v>0</v>
      </c>
      <c r="W31">
        <v>4.9963691189050472</v>
      </c>
      <c r="X31">
        <v>37.467004580152668</v>
      </c>
      <c r="Y31">
        <v>0</v>
      </c>
      <c r="Z31">
        <v>3.329330399999999</v>
      </c>
      <c r="AA31">
        <v>7.1370748799999983</v>
      </c>
      <c r="AB31">
        <v>3.3181035999999993</v>
      </c>
      <c r="AC31">
        <v>2.4581713600000001</v>
      </c>
      <c r="AD31">
        <v>9.2822125759999992</v>
      </c>
      <c r="AE31">
        <v>12.556885224</v>
      </c>
      <c r="AF31">
        <v>0</v>
      </c>
      <c r="AG31">
        <v>0</v>
      </c>
      <c r="AH31">
        <v>35.6477316</v>
      </c>
      <c r="AI31">
        <v>12.416332799999999</v>
      </c>
      <c r="AJ31">
        <v>0</v>
      </c>
      <c r="AK31">
        <v>12.891999999999999</v>
      </c>
      <c r="AL31">
        <v>20.361900000000002</v>
      </c>
      <c r="AM31">
        <v>2.6812342857142855</v>
      </c>
      <c r="AN31">
        <v>0</v>
      </c>
      <c r="AO31">
        <v>4.7045879999999993</v>
      </c>
      <c r="AP31">
        <v>2.928366</v>
      </c>
      <c r="AQ31">
        <v>0</v>
      </c>
      <c r="AR31">
        <v>2.80416</v>
      </c>
      <c r="AS31">
        <v>2.9042868000000004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21.876985021066027</v>
      </c>
      <c r="BB31">
        <f t="shared" si="0"/>
        <v>603.17973661671397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27.876023842082049</v>
      </c>
      <c r="L32">
        <v>19.606447268070951</v>
      </c>
      <c r="M32">
        <v>0</v>
      </c>
      <c r="N32">
        <v>30.002796543253201</v>
      </c>
      <c r="O32">
        <v>50.382291666666667</v>
      </c>
      <c r="P32">
        <v>69.038400654615785</v>
      </c>
      <c r="Q32">
        <v>1.7530150005723555</v>
      </c>
      <c r="R32">
        <v>2.9010236715542517</v>
      </c>
      <c r="S32">
        <v>1.928455508806467</v>
      </c>
      <c r="T32">
        <v>0</v>
      </c>
      <c r="U32">
        <v>243.6825162573864</v>
      </c>
      <c r="V32">
        <v>0</v>
      </c>
      <c r="W32">
        <v>4.9963691189050472</v>
      </c>
      <c r="X32">
        <v>37.467004580152668</v>
      </c>
      <c r="Y32">
        <v>0</v>
      </c>
      <c r="Z32">
        <v>3.329330399999999</v>
      </c>
      <c r="AA32">
        <v>7.1370748799999983</v>
      </c>
      <c r="AB32">
        <v>3.3181035999999993</v>
      </c>
      <c r="AC32">
        <v>2.4581713600000001</v>
      </c>
      <c r="AD32">
        <v>9.2822125759999992</v>
      </c>
      <c r="AE32">
        <v>12.556885224</v>
      </c>
      <c r="AF32">
        <v>0</v>
      </c>
      <c r="AG32">
        <v>0</v>
      </c>
      <c r="AH32">
        <v>35.6477316</v>
      </c>
      <c r="AI32">
        <v>12.416332799999999</v>
      </c>
      <c r="AJ32">
        <v>0</v>
      </c>
      <c r="AK32">
        <v>12.891999999999999</v>
      </c>
      <c r="AL32">
        <v>20.361900000000002</v>
      </c>
      <c r="AM32">
        <v>2.6812342857142855</v>
      </c>
      <c r="AN32">
        <v>0</v>
      </c>
      <c r="AO32">
        <v>4.7045879999999993</v>
      </c>
      <c r="AP32">
        <v>2.928366</v>
      </c>
      <c r="AQ32">
        <v>0</v>
      </c>
      <c r="AR32">
        <v>2.80416</v>
      </c>
      <c r="AS32">
        <v>2.7334464000000001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21.871005607066024</v>
      </c>
      <c r="BB32">
        <f t="shared" si="0"/>
        <v>603.01487563071396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28.29899329487856</v>
      </c>
      <c r="L33">
        <v>23.481836483009289</v>
      </c>
      <c r="M33">
        <v>0</v>
      </c>
      <c r="N33">
        <v>30.002796543253201</v>
      </c>
      <c r="O33">
        <v>50.382291666666667</v>
      </c>
      <c r="P33">
        <v>69.038400654615785</v>
      </c>
      <c r="Q33">
        <v>2.9122995122171944</v>
      </c>
      <c r="R33">
        <v>2.9006906782608692</v>
      </c>
      <c r="S33">
        <v>2.1027286081871344</v>
      </c>
      <c r="T33">
        <v>0</v>
      </c>
      <c r="U33">
        <v>243.6825162573864</v>
      </c>
      <c r="V33">
        <v>0</v>
      </c>
      <c r="W33">
        <v>4.9985185185185186</v>
      </c>
      <c r="X33">
        <v>37.470450464853592</v>
      </c>
      <c r="Y33">
        <v>0</v>
      </c>
      <c r="Z33">
        <v>3.329330399999999</v>
      </c>
      <c r="AA33">
        <v>7.1370748799999983</v>
      </c>
      <c r="AB33">
        <v>3.3181035999999993</v>
      </c>
      <c r="AC33">
        <v>2.4581713600000001</v>
      </c>
      <c r="AD33">
        <v>6.945553799999999</v>
      </c>
      <c r="AE33">
        <v>12.556885224</v>
      </c>
      <c r="AF33">
        <v>0</v>
      </c>
      <c r="AG33">
        <v>0</v>
      </c>
      <c r="AH33">
        <v>35.6477316</v>
      </c>
      <c r="AI33">
        <v>3.5567619999999995</v>
      </c>
      <c r="AJ33">
        <v>0</v>
      </c>
      <c r="AK33">
        <v>12.891999999999999</v>
      </c>
      <c r="AL33">
        <v>20.361900000000002</v>
      </c>
      <c r="AM33">
        <v>2.6812342857142855</v>
      </c>
      <c r="AN33">
        <v>0</v>
      </c>
      <c r="AO33">
        <v>4.7045879999999993</v>
      </c>
      <c r="AP33">
        <v>2.928366</v>
      </c>
      <c r="AQ33">
        <v>0</v>
      </c>
      <c r="AR33">
        <v>2.80416</v>
      </c>
      <c r="AS33">
        <v>2.7334464000000001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21.676438894296041</v>
      </c>
      <c r="BB33">
        <f t="shared" si="0"/>
        <v>597.65039133726555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28.29899329487856</v>
      </c>
      <c r="L34">
        <v>23.481836483009289</v>
      </c>
      <c r="M34">
        <v>0</v>
      </c>
      <c r="N34">
        <v>30.002796543253201</v>
      </c>
      <c r="O34">
        <v>50.382291666666667</v>
      </c>
      <c r="P34">
        <v>69.038400654615785</v>
      </c>
      <c r="Q34">
        <v>2.9122995122171944</v>
      </c>
      <c r="R34">
        <v>2.9006906782608692</v>
      </c>
      <c r="S34">
        <v>2.1027286081871344</v>
      </c>
      <c r="T34">
        <v>0</v>
      </c>
      <c r="U34">
        <v>243.6825162573864</v>
      </c>
      <c r="V34">
        <v>0</v>
      </c>
      <c r="W34">
        <v>4.9985185185185186</v>
      </c>
      <c r="X34">
        <v>37.470450464853592</v>
      </c>
      <c r="Y34">
        <v>0</v>
      </c>
      <c r="Z34">
        <v>3.329330399999999</v>
      </c>
      <c r="AA34">
        <v>7.1370748799999983</v>
      </c>
      <c r="AB34">
        <v>3.3181035999999993</v>
      </c>
      <c r="AC34">
        <v>2.4581713600000001</v>
      </c>
      <c r="AD34">
        <v>6.945553799999999</v>
      </c>
      <c r="AE34">
        <v>12.556885224</v>
      </c>
      <c r="AF34">
        <v>0</v>
      </c>
      <c r="AG34">
        <v>0</v>
      </c>
      <c r="AH34">
        <v>29.706443</v>
      </c>
      <c r="AI34">
        <v>0.80835500000000005</v>
      </c>
      <c r="AJ34">
        <v>0</v>
      </c>
      <c r="AK34">
        <v>12.891999999999999</v>
      </c>
      <c r="AL34">
        <v>14.755000000000004</v>
      </c>
      <c r="AM34">
        <v>1.3406171428571427</v>
      </c>
      <c r="AN34">
        <v>0</v>
      </c>
      <c r="AO34">
        <v>4.7045879999999993</v>
      </c>
      <c r="AP34">
        <v>2.928366</v>
      </c>
      <c r="AQ34">
        <v>0</v>
      </c>
      <c r="AR34">
        <v>2.80416</v>
      </c>
      <c r="AS34">
        <v>2.7334464000000001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21.129136651502389</v>
      </c>
      <c r="BB34">
        <f t="shared" si="0"/>
        <v>582.56048083720202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28.29899329487856</v>
      </c>
      <c r="L35">
        <v>23.481836483009289</v>
      </c>
      <c r="M35">
        <v>0</v>
      </c>
      <c r="N35">
        <v>30.002796543253201</v>
      </c>
      <c r="O35">
        <v>50.382291666666667</v>
      </c>
      <c r="P35">
        <v>69.038400654615785</v>
      </c>
      <c r="Q35">
        <v>2.9644927772848266</v>
      </c>
      <c r="R35">
        <v>4.6122775128351394</v>
      </c>
      <c r="S35">
        <v>3.1394772271584239</v>
      </c>
      <c r="T35">
        <v>0</v>
      </c>
      <c r="U35">
        <v>243.6825162573864</v>
      </c>
      <c r="V35">
        <v>0</v>
      </c>
      <c r="W35">
        <v>4.9985185185185186</v>
      </c>
      <c r="X35">
        <v>37.470450464853592</v>
      </c>
      <c r="Y35">
        <v>0</v>
      </c>
      <c r="Z35">
        <v>3.329330399999999</v>
      </c>
      <c r="AA35">
        <v>7.1370748799999983</v>
      </c>
      <c r="AB35">
        <v>3.3181035999999993</v>
      </c>
      <c r="AC35">
        <v>2.4581713600000001</v>
      </c>
      <c r="AD35">
        <v>6.945553799999999</v>
      </c>
      <c r="AE35">
        <v>12.556885224</v>
      </c>
      <c r="AF35">
        <v>0</v>
      </c>
      <c r="AG35">
        <v>0</v>
      </c>
      <c r="AH35">
        <v>25.256489999999999</v>
      </c>
      <c r="AI35">
        <v>0.80835500000000005</v>
      </c>
      <c r="AJ35">
        <v>0</v>
      </c>
      <c r="AK35">
        <v>12.891999999999999</v>
      </c>
      <c r="AL35">
        <v>8.8530000000000015</v>
      </c>
      <c r="AM35">
        <v>1.3406171428571427</v>
      </c>
      <c r="AN35">
        <v>0</v>
      </c>
      <c r="AO35">
        <v>4.7045879999999993</v>
      </c>
      <c r="AP35">
        <v>2.928366</v>
      </c>
      <c r="AQ35">
        <v>0</v>
      </c>
      <c r="AR35">
        <v>3.3649919999999995</v>
      </c>
      <c r="AS35">
        <v>2.7334464000000001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20.884466026987074</v>
      </c>
      <c r="BB35">
        <f t="shared" si="0"/>
        <v>575.81455918033043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28.29899329487856</v>
      </c>
      <c r="L36">
        <v>23.481836483009289</v>
      </c>
      <c r="M36">
        <v>0</v>
      </c>
      <c r="N36">
        <v>30.002796543253201</v>
      </c>
      <c r="O36">
        <v>50.382291666666667</v>
      </c>
      <c r="P36">
        <v>69.038400654615785</v>
      </c>
      <c r="Q36">
        <v>2.9644927772848266</v>
      </c>
      <c r="R36">
        <v>4.6122775128351394</v>
      </c>
      <c r="S36">
        <v>3.1394772271584239</v>
      </c>
      <c r="T36">
        <v>0</v>
      </c>
      <c r="U36">
        <v>243.6825162573864</v>
      </c>
      <c r="V36">
        <v>0</v>
      </c>
      <c r="W36">
        <v>4.9985185185185186</v>
      </c>
      <c r="X36">
        <v>37.470450464853592</v>
      </c>
      <c r="Y36">
        <v>0</v>
      </c>
      <c r="Z36">
        <v>3.329330399999999</v>
      </c>
      <c r="AA36">
        <v>7.1370748799999983</v>
      </c>
      <c r="AB36">
        <v>3.3181035999999993</v>
      </c>
      <c r="AC36">
        <v>2.4581713600000001</v>
      </c>
      <c r="AD36">
        <v>6.945553799999999</v>
      </c>
      <c r="AE36">
        <v>12.556885224</v>
      </c>
      <c r="AF36">
        <v>0</v>
      </c>
      <c r="AG36">
        <v>0</v>
      </c>
      <c r="AH36">
        <v>13.109321</v>
      </c>
      <c r="AI36">
        <v>0.80835500000000005</v>
      </c>
      <c r="AJ36">
        <v>0</v>
      </c>
      <c r="AK36">
        <v>12.891999999999999</v>
      </c>
      <c r="AL36">
        <v>8.8530000000000015</v>
      </c>
      <c r="AM36">
        <v>1.3406171428571427</v>
      </c>
      <c r="AN36">
        <v>0</v>
      </c>
      <c r="AO36">
        <v>4.7045879999999993</v>
      </c>
      <c r="AP36">
        <v>2.928366</v>
      </c>
      <c r="AQ36">
        <v>0</v>
      </c>
      <c r="AR36">
        <v>3.3649919999999995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20.459314984987078</v>
      </c>
      <c r="BB36">
        <f t="shared" si="0"/>
        <v>564.09254122233051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28.29899329487856</v>
      </c>
      <c r="L37">
        <v>23.481836483009289</v>
      </c>
      <c r="M37">
        <v>0</v>
      </c>
      <c r="N37">
        <v>30.002796543253201</v>
      </c>
      <c r="O37">
        <v>50.382291666666667</v>
      </c>
      <c r="P37">
        <v>69.038400654615785</v>
      </c>
      <c r="Q37">
        <v>2.9644927772848266</v>
      </c>
      <c r="R37">
        <v>4.6122775128351394</v>
      </c>
      <c r="S37">
        <v>3.1394772271584239</v>
      </c>
      <c r="T37">
        <v>0</v>
      </c>
      <c r="U37">
        <v>243.6825162573864</v>
      </c>
      <c r="V37">
        <v>0</v>
      </c>
      <c r="W37">
        <v>4.9985185185185186</v>
      </c>
      <c r="X37">
        <v>37.470450464853592</v>
      </c>
      <c r="Y37">
        <v>0</v>
      </c>
      <c r="Z37">
        <v>3.329330399999999</v>
      </c>
      <c r="AA37">
        <v>7.1370748799999983</v>
      </c>
      <c r="AB37">
        <v>3.3181035999999993</v>
      </c>
      <c r="AC37">
        <v>2.4581713600000001</v>
      </c>
      <c r="AD37">
        <v>9.2822125759999992</v>
      </c>
      <c r="AE37">
        <v>12.556885224</v>
      </c>
      <c r="AF37">
        <v>0</v>
      </c>
      <c r="AG37">
        <v>0</v>
      </c>
      <c r="AH37">
        <v>12.026899999999999</v>
      </c>
      <c r="AI37">
        <v>0.80835500000000005</v>
      </c>
      <c r="AJ37">
        <v>0</v>
      </c>
      <c r="AK37">
        <v>12.891999999999999</v>
      </c>
      <c r="AL37">
        <v>5.902000000000001</v>
      </c>
      <c r="AM37">
        <v>1.3406171428571427</v>
      </c>
      <c r="AN37">
        <v>0</v>
      </c>
      <c r="AO37">
        <v>4.7045879999999993</v>
      </c>
      <c r="AP37">
        <v>2.928366</v>
      </c>
      <c r="AQ37">
        <v>0</v>
      </c>
      <c r="AR37">
        <v>3.3649919999999995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20.399928550987074</v>
      </c>
      <c r="BB37">
        <f t="shared" si="0"/>
        <v>562.45516543233055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28.29899329487856</v>
      </c>
      <c r="L38">
        <v>23.481836483009289</v>
      </c>
      <c r="M38">
        <v>0</v>
      </c>
      <c r="N38">
        <v>30.002796543253201</v>
      </c>
      <c r="O38">
        <v>50.382291666666667</v>
      </c>
      <c r="P38">
        <v>69.038400654615785</v>
      </c>
      <c r="Q38">
        <v>2.9644927772848266</v>
      </c>
      <c r="R38">
        <v>4.6122775128351394</v>
      </c>
      <c r="S38">
        <v>3.1394772271584239</v>
      </c>
      <c r="T38">
        <v>0</v>
      </c>
      <c r="U38">
        <v>243.6825162573864</v>
      </c>
      <c r="V38">
        <v>0</v>
      </c>
      <c r="W38">
        <v>4.9985185185185186</v>
      </c>
      <c r="X38">
        <v>37.47150277651896</v>
      </c>
      <c r="Y38">
        <v>0</v>
      </c>
      <c r="Z38">
        <v>3.329330399999999</v>
      </c>
      <c r="AA38">
        <v>3.5685374399999996</v>
      </c>
      <c r="AB38">
        <v>3.3181035999999993</v>
      </c>
      <c r="AC38">
        <v>2.4581713600000001</v>
      </c>
      <c r="AD38">
        <v>9.2822125759999992</v>
      </c>
      <c r="AE38">
        <v>12.556885224</v>
      </c>
      <c r="AF38">
        <v>0</v>
      </c>
      <c r="AG38">
        <v>0</v>
      </c>
      <c r="AH38">
        <v>11.882577199999998</v>
      </c>
      <c r="AI38">
        <v>0.80835500000000005</v>
      </c>
      <c r="AJ38">
        <v>0</v>
      </c>
      <c r="AK38">
        <v>12.891999999999999</v>
      </c>
      <c r="AL38">
        <v>5.902000000000001</v>
      </c>
      <c r="AM38">
        <v>1.3406171428571427</v>
      </c>
      <c r="AN38">
        <v>0</v>
      </c>
      <c r="AO38">
        <v>4.7045879999999993</v>
      </c>
      <c r="AP38">
        <v>2.928366</v>
      </c>
      <c r="AQ38">
        <v>0</v>
      </c>
      <c r="AR38">
        <v>3.3649919999999995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20.270015448141717</v>
      </c>
      <c r="BB38">
        <f t="shared" si="0"/>
        <v>558.87327060684117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28.166822649867374</v>
      </c>
      <c r="L39">
        <v>19.606447268070951</v>
      </c>
      <c r="M39">
        <v>0</v>
      </c>
      <c r="N39">
        <v>30.002796543253201</v>
      </c>
      <c r="O39">
        <v>50.382291666666667</v>
      </c>
      <c r="P39">
        <v>69.038400654615785</v>
      </c>
      <c r="Q39">
        <v>2.9644927772848266</v>
      </c>
      <c r="R39">
        <v>4.6122775128351394</v>
      </c>
      <c r="S39">
        <v>3.1394772271584239</v>
      </c>
      <c r="T39">
        <v>0</v>
      </c>
      <c r="U39">
        <v>243.6825162573864</v>
      </c>
      <c r="V39">
        <v>0</v>
      </c>
      <c r="W39">
        <v>4.9985185185185186</v>
      </c>
      <c r="X39">
        <v>37.465157583892612</v>
      </c>
      <c r="Y39">
        <v>0</v>
      </c>
      <c r="Z39">
        <v>3.329330399999999</v>
      </c>
      <c r="AA39">
        <v>3.5685374399999996</v>
      </c>
      <c r="AB39">
        <v>3.3181035999999993</v>
      </c>
      <c r="AC39">
        <v>2.4581713600000001</v>
      </c>
      <c r="AD39">
        <v>9.2822125759999992</v>
      </c>
      <c r="AE39">
        <v>12.556885224</v>
      </c>
      <c r="AF39">
        <v>0</v>
      </c>
      <c r="AG39">
        <v>0</v>
      </c>
      <c r="AH39">
        <v>11.882577199999998</v>
      </c>
      <c r="AI39">
        <v>0.80835500000000005</v>
      </c>
      <c r="AJ39">
        <v>0</v>
      </c>
      <c r="AK39">
        <v>12.891999999999999</v>
      </c>
      <c r="AL39">
        <v>8.8530000000000015</v>
      </c>
      <c r="AM39">
        <v>0</v>
      </c>
      <c r="AN39">
        <v>0</v>
      </c>
      <c r="AO39">
        <v>3.9578279999999997</v>
      </c>
      <c r="AP39">
        <v>2.928366</v>
      </c>
      <c r="AQ39">
        <v>0</v>
      </c>
      <c r="AR39">
        <v>3.3649919999999995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20.15975558149167</v>
      </c>
      <c r="BB39">
        <f t="shared" si="0"/>
        <v>555.83324827805814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28.166254056763925</v>
      </c>
      <c r="L40">
        <v>19.606447268070951</v>
      </c>
      <c r="M40">
        <v>0</v>
      </c>
      <c r="N40">
        <v>30.002796543253201</v>
      </c>
      <c r="O40">
        <v>50.382291666666667</v>
      </c>
      <c r="P40">
        <v>69.038400654615785</v>
      </c>
      <c r="Q40">
        <v>2.953566157613535</v>
      </c>
      <c r="R40">
        <v>4.5503489369942196</v>
      </c>
      <c r="S40">
        <v>3.1204441199324324</v>
      </c>
      <c r="T40">
        <v>0</v>
      </c>
      <c r="U40">
        <v>243.6825162573864</v>
      </c>
      <c r="V40">
        <v>0</v>
      </c>
      <c r="W40">
        <v>4.9985185185185186</v>
      </c>
      <c r="X40">
        <v>37.465157583892612</v>
      </c>
      <c r="Y40">
        <v>0</v>
      </c>
      <c r="Z40">
        <v>3.329330399999999</v>
      </c>
      <c r="AA40">
        <v>0</v>
      </c>
      <c r="AB40">
        <v>3.3181035999999993</v>
      </c>
      <c r="AC40">
        <v>2.4581713600000001</v>
      </c>
      <c r="AD40">
        <v>9.2822125759999992</v>
      </c>
      <c r="AE40">
        <v>12.556885224</v>
      </c>
      <c r="AF40">
        <v>0</v>
      </c>
      <c r="AG40">
        <v>0</v>
      </c>
      <c r="AH40">
        <v>11.882577199999998</v>
      </c>
      <c r="AI40">
        <v>0.80835500000000005</v>
      </c>
      <c r="AJ40">
        <v>0</v>
      </c>
      <c r="AK40">
        <v>12.891999999999999</v>
      </c>
      <c r="AL40">
        <v>8.8530000000000015</v>
      </c>
      <c r="AM40">
        <v>0</v>
      </c>
      <c r="AN40">
        <v>0</v>
      </c>
      <c r="AO40">
        <v>3.9578279999999997</v>
      </c>
      <c r="AP40">
        <v>2.928366</v>
      </c>
      <c r="AQ40">
        <v>0</v>
      </c>
      <c r="AR40">
        <v>3.3649919999999995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20.031620261749925</v>
      </c>
      <c r="BB40">
        <f t="shared" si="0"/>
        <v>552.30038926195823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28.166822649867374</v>
      </c>
      <c r="L41">
        <v>19.606447268070951</v>
      </c>
      <c r="M41">
        <v>0</v>
      </c>
      <c r="N41">
        <v>30.002796543253201</v>
      </c>
      <c r="O41">
        <v>50.382291666666667</v>
      </c>
      <c r="P41">
        <v>69.038400654615785</v>
      </c>
      <c r="Q41">
        <v>2.953566157613535</v>
      </c>
      <c r="R41">
        <v>4.5503489369942196</v>
      </c>
      <c r="S41">
        <v>3.1204441199324324</v>
      </c>
      <c r="T41">
        <v>0</v>
      </c>
      <c r="U41">
        <v>243.6825162573864</v>
      </c>
      <c r="V41">
        <v>0</v>
      </c>
      <c r="W41">
        <v>4.9985185185185186</v>
      </c>
      <c r="X41">
        <v>37.465157583892612</v>
      </c>
      <c r="Y41">
        <v>0</v>
      </c>
      <c r="Z41">
        <v>3.329330399999999</v>
      </c>
      <c r="AA41">
        <v>0</v>
      </c>
      <c r="AB41">
        <v>3.3181035999999993</v>
      </c>
      <c r="AC41">
        <v>2.4581713600000001</v>
      </c>
      <c r="AD41">
        <v>9.2822125759999992</v>
      </c>
      <c r="AE41">
        <v>12.556885224</v>
      </c>
      <c r="AF41">
        <v>0</v>
      </c>
      <c r="AG41">
        <v>0</v>
      </c>
      <c r="AH41">
        <v>11.882577199999998</v>
      </c>
      <c r="AI41">
        <v>3.5567619999999995</v>
      </c>
      <c r="AJ41">
        <v>0</v>
      </c>
      <c r="AK41">
        <v>12.891999999999999</v>
      </c>
      <c r="AL41">
        <v>8.8530000000000015</v>
      </c>
      <c r="AM41">
        <v>0</v>
      </c>
      <c r="AN41">
        <v>0</v>
      </c>
      <c r="AO41">
        <v>3.9578279999999997</v>
      </c>
      <c r="AP41">
        <v>2.928366</v>
      </c>
      <c r="AQ41">
        <v>0</v>
      </c>
      <c r="AR41">
        <v>13.459967999999998</v>
      </c>
      <c r="AS41">
        <v>2.7334464000000001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20.481158486169019</v>
      </c>
      <c r="BB41">
        <f t="shared" si="0"/>
        <v>564.6948026306427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28.166822649867374</v>
      </c>
      <c r="L42">
        <v>19.606447268070951</v>
      </c>
      <c r="M42">
        <v>0</v>
      </c>
      <c r="N42">
        <v>30.002796543253201</v>
      </c>
      <c r="O42">
        <v>50.382291666666667</v>
      </c>
      <c r="P42">
        <v>69.038400654615785</v>
      </c>
      <c r="Q42">
        <v>2.953566157613535</v>
      </c>
      <c r="R42">
        <v>4.5503489369942196</v>
      </c>
      <c r="S42">
        <v>3.1204441199324324</v>
      </c>
      <c r="T42">
        <v>0</v>
      </c>
      <c r="U42">
        <v>243.6825162573864</v>
      </c>
      <c r="V42">
        <v>0</v>
      </c>
      <c r="W42">
        <v>4.9985185185185186</v>
      </c>
      <c r="X42">
        <v>37.465157583892612</v>
      </c>
      <c r="Y42">
        <v>0</v>
      </c>
      <c r="Z42">
        <v>3.329330399999999</v>
      </c>
      <c r="AA42">
        <v>0</v>
      </c>
      <c r="AB42">
        <v>3.3181035999999993</v>
      </c>
      <c r="AC42">
        <v>2.4581713600000001</v>
      </c>
      <c r="AD42">
        <v>9.2822125759999992</v>
      </c>
      <c r="AE42">
        <v>12.556885224</v>
      </c>
      <c r="AF42">
        <v>0</v>
      </c>
      <c r="AG42">
        <v>0</v>
      </c>
      <c r="AH42">
        <v>11.882577199999998</v>
      </c>
      <c r="AI42">
        <v>3.5567619999999995</v>
      </c>
      <c r="AJ42">
        <v>0</v>
      </c>
      <c r="AK42">
        <v>12.891999999999999</v>
      </c>
      <c r="AL42">
        <v>8.8530000000000015</v>
      </c>
      <c r="AM42">
        <v>0</v>
      </c>
      <c r="AN42">
        <v>0</v>
      </c>
      <c r="AO42">
        <v>3.9578279999999997</v>
      </c>
      <c r="AP42">
        <v>2.928366</v>
      </c>
      <c r="AQ42">
        <v>0</v>
      </c>
      <c r="AR42">
        <v>13.459967999999998</v>
      </c>
      <c r="AS42">
        <v>2.7334464000000001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20.481158486169019</v>
      </c>
      <c r="BB42">
        <f t="shared" si="0"/>
        <v>564.6948026306427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28.208260721349113</v>
      </c>
      <c r="L43">
        <v>19.491990176423126</v>
      </c>
      <c r="M43">
        <v>0</v>
      </c>
      <c r="N43">
        <v>30.002796543253201</v>
      </c>
      <c r="O43">
        <v>50.382291666666667</v>
      </c>
      <c r="P43">
        <v>69.038400654615785</v>
      </c>
      <c r="Q43">
        <v>2.953566157613535</v>
      </c>
      <c r="R43">
        <v>4.5503489369942196</v>
      </c>
      <c r="S43">
        <v>3.1204441199324324</v>
      </c>
      <c r="T43">
        <v>0</v>
      </c>
      <c r="U43">
        <v>243.6825162573864</v>
      </c>
      <c r="V43">
        <v>0</v>
      </c>
      <c r="W43">
        <v>4.9985185185185186</v>
      </c>
      <c r="X43">
        <v>37.465157583892612</v>
      </c>
      <c r="Y43">
        <v>0</v>
      </c>
      <c r="Z43">
        <v>3.329330399999999</v>
      </c>
      <c r="AA43">
        <v>0</v>
      </c>
      <c r="AB43">
        <v>3.3181035999999993</v>
      </c>
      <c r="AC43">
        <v>2.4581713600000001</v>
      </c>
      <c r="AD43">
        <v>6.945553799999999</v>
      </c>
      <c r="AE43">
        <v>12.556885224</v>
      </c>
      <c r="AF43">
        <v>0</v>
      </c>
      <c r="AG43">
        <v>0</v>
      </c>
      <c r="AH43">
        <v>11.882577199999998</v>
      </c>
      <c r="AI43">
        <v>0.80835500000000005</v>
      </c>
      <c r="AJ43">
        <v>0</v>
      </c>
      <c r="AK43">
        <v>12.891999999999999</v>
      </c>
      <c r="AL43">
        <v>8.8530000000000015</v>
      </c>
      <c r="AM43">
        <v>0</v>
      </c>
      <c r="AN43">
        <v>0</v>
      </c>
      <c r="AO43">
        <v>3.9578279999999997</v>
      </c>
      <c r="AP43">
        <v>2.928366</v>
      </c>
      <c r="AQ43">
        <v>0</v>
      </c>
      <c r="AR43">
        <v>2.80416</v>
      </c>
      <c r="AS43">
        <v>2.9042868000000004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19.933651645380266</v>
      </c>
      <c r="BB43">
        <f t="shared" si="0"/>
        <v>549.59925707526531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28.208260721349113</v>
      </c>
      <c r="L44">
        <v>19.491990176423126</v>
      </c>
      <c r="M44">
        <v>0</v>
      </c>
      <c r="N44">
        <v>30.002796543253201</v>
      </c>
      <c r="O44">
        <v>50.382291666666667</v>
      </c>
      <c r="P44">
        <v>69.038400654615785</v>
      </c>
      <c r="Q44">
        <v>2.953566157613535</v>
      </c>
      <c r="R44">
        <v>4.5503489369942196</v>
      </c>
      <c r="S44">
        <v>3.1204441199324324</v>
      </c>
      <c r="T44">
        <v>0</v>
      </c>
      <c r="U44">
        <v>243.6825162573864</v>
      </c>
      <c r="V44">
        <v>0</v>
      </c>
      <c r="W44">
        <v>4.9985185185185186</v>
      </c>
      <c r="X44">
        <v>37.465157583892612</v>
      </c>
      <c r="Y44">
        <v>0</v>
      </c>
      <c r="Z44">
        <v>3.329330399999999</v>
      </c>
      <c r="AA44">
        <v>0</v>
      </c>
      <c r="AB44">
        <v>3.3181035999999993</v>
      </c>
      <c r="AC44">
        <v>2.4581713600000001</v>
      </c>
      <c r="AD44">
        <v>6.945553799999999</v>
      </c>
      <c r="AE44">
        <v>12.556885224</v>
      </c>
      <c r="AF44">
        <v>0</v>
      </c>
      <c r="AG44">
        <v>0</v>
      </c>
      <c r="AH44">
        <v>11.882577199999998</v>
      </c>
      <c r="AI44">
        <v>0.80835500000000005</v>
      </c>
      <c r="AJ44">
        <v>0</v>
      </c>
      <c r="AK44">
        <v>12.891999999999999</v>
      </c>
      <c r="AL44">
        <v>8.8530000000000015</v>
      </c>
      <c r="AM44">
        <v>0</v>
      </c>
      <c r="AN44">
        <v>0</v>
      </c>
      <c r="AO44">
        <v>3.9578279999999997</v>
      </c>
      <c r="AP44">
        <v>2.928366</v>
      </c>
      <c r="AQ44">
        <v>0</v>
      </c>
      <c r="AR44">
        <v>2.80416</v>
      </c>
      <c r="AS44">
        <v>2.9042868000000004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19.933651645380266</v>
      </c>
      <c r="BB44">
        <f t="shared" si="0"/>
        <v>549.59925707526531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44.643211914323963</v>
      </c>
      <c r="L45">
        <v>19.491990176423126</v>
      </c>
      <c r="M45">
        <v>0</v>
      </c>
      <c r="N45">
        <v>30.002796543253201</v>
      </c>
      <c r="O45">
        <v>50.382291666666667</v>
      </c>
      <c r="P45">
        <v>69.038400654615785</v>
      </c>
      <c r="Q45">
        <v>2.9542945329181491</v>
      </c>
      <c r="R45">
        <v>5.4001401058020493</v>
      </c>
      <c r="S45">
        <v>4.1974921580928486</v>
      </c>
      <c r="T45">
        <v>0</v>
      </c>
      <c r="U45">
        <v>243.6825162573864</v>
      </c>
      <c r="V45">
        <v>0</v>
      </c>
      <c r="W45">
        <v>5.0050517751479289</v>
      </c>
      <c r="X45">
        <v>37.465157583892612</v>
      </c>
      <c r="Y45">
        <v>0</v>
      </c>
      <c r="Z45">
        <v>1.6646651999999995</v>
      </c>
      <c r="AA45">
        <v>0</v>
      </c>
      <c r="AB45">
        <v>3.3181035999999993</v>
      </c>
      <c r="AC45">
        <v>2.4581713600000001</v>
      </c>
      <c r="AD45">
        <v>6.945553799999999</v>
      </c>
      <c r="AE45">
        <v>12.556885224</v>
      </c>
      <c r="AF45">
        <v>0</v>
      </c>
      <c r="AG45">
        <v>0</v>
      </c>
      <c r="AH45">
        <v>11.882577199999998</v>
      </c>
      <c r="AI45">
        <v>0.80835500000000005</v>
      </c>
      <c r="AJ45">
        <v>0</v>
      </c>
      <c r="AK45">
        <v>12.891999999999999</v>
      </c>
      <c r="AL45">
        <v>8.8530000000000015</v>
      </c>
      <c r="AM45">
        <v>0</v>
      </c>
      <c r="AN45">
        <v>0</v>
      </c>
      <c r="AO45">
        <v>3.9578279999999997</v>
      </c>
      <c r="AP45">
        <v>2.928366</v>
      </c>
      <c r="AQ45">
        <v>0</v>
      </c>
      <c r="AR45">
        <v>2.80416</v>
      </c>
      <c r="AS45">
        <v>2.9042868000000004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20.518305489469604</v>
      </c>
      <c r="BB45">
        <f t="shared" si="0"/>
        <v>565.71899006305296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44.643211914323963</v>
      </c>
      <c r="L46">
        <v>19.491990176423126</v>
      </c>
      <c r="M46">
        <v>0</v>
      </c>
      <c r="N46">
        <v>30.002796543253201</v>
      </c>
      <c r="O46">
        <v>50.382291666666667</v>
      </c>
      <c r="P46">
        <v>69.038400654615785</v>
      </c>
      <c r="Q46">
        <v>2.9542945329181491</v>
      </c>
      <c r="R46">
        <v>5.4001401058020493</v>
      </c>
      <c r="S46">
        <v>4.1974921580928486</v>
      </c>
      <c r="T46">
        <v>0</v>
      </c>
      <c r="U46">
        <v>243.6825162573864</v>
      </c>
      <c r="V46">
        <v>0</v>
      </c>
      <c r="W46">
        <v>5.0050517751479289</v>
      </c>
      <c r="X46">
        <v>37.465157583892612</v>
      </c>
      <c r="Y46">
        <v>0</v>
      </c>
      <c r="Z46">
        <v>1.6646651999999995</v>
      </c>
      <c r="AA46">
        <v>0</v>
      </c>
      <c r="AB46">
        <v>3.3181035999999993</v>
      </c>
      <c r="AC46">
        <v>2.4581713600000001</v>
      </c>
      <c r="AD46">
        <v>6.945553799999999</v>
      </c>
      <c r="AE46">
        <v>12.556885224</v>
      </c>
      <c r="AF46">
        <v>0</v>
      </c>
      <c r="AG46">
        <v>0</v>
      </c>
      <c r="AH46">
        <v>11.882577199999998</v>
      </c>
      <c r="AI46">
        <v>0.80835500000000005</v>
      </c>
      <c r="AJ46">
        <v>0</v>
      </c>
      <c r="AK46">
        <v>12.891999999999999</v>
      </c>
      <c r="AL46">
        <v>8.8530000000000015</v>
      </c>
      <c r="AM46">
        <v>0</v>
      </c>
      <c r="AN46">
        <v>0</v>
      </c>
      <c r="AO46">
        <v>3.9578279999999997</v>
      </c>
      <c r="AP46">
        <v>2.928366</v>
      </c>
      <c r="AQ46">
        <v>0</v>
      </c>
      <c r="AR46">
        <v>2.80416</v>
      </c>
      <c r="AS46">
        <v>2.9042868000000004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20.518305489469604</v>
      </c>
      <c r="BB46">
        <f t="shared" si="0"/>
        <v>565.71899006305296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44.643211914323963</v>
      </c>
      <c r="L47">
        <v>19.491990176423126</v>
      </c>
      <c r="M47">
        <v>0</v>
      </c>
      <c r="N47">
        <v>30.002796543253201</v>
      </c>
      <c r="O47">
        <v>50.382291666666667</v>
      </c>
      <c r="P47">
        <v>69.038400654615785</v>
      </c>
      <c r="Q47">
        <v>2.9542945329181491</v>
      </c>
      <c r="R47">
        <v>5.4001401058020493</v>
      </c>
      <c r="S47">
        <v>4.1974921580928486</v>
      </c>
      <c r="T47">
        <v>0</v>
      </c>
      <c r="U47">
        <v>243.6825162573864</v>
      </c>
      <c r="V47">
        <v>0</v>
      </c>
      <c r="W47">
        <v>5.2032116788321154</v>
      </c>
      <c r="X47">
        <v>18.71502590673575</v>
      </c>
      <c r="Y47">
        <v>0</v>
      </c>
      <c r="Z47">
        <v>1.6646651999999995</v>
      </c>
      <c r="AA47">
        <v>0</v>
      </c>
      <c r="AB47">
        <v>3.3181035999999993</v>
      </c>
      <c r="AC47">
        <v>2.4581713600000001</v>
      </c>
      <c r="AD47">
        <v>6.945553799999999</v>
      </c>
      <c r="AE47">
        <v>12.556885224</v>
      </c>
      <c r="AF47">
        <v>0</v>
      </c>
      <c r="AG47">
        <v>0</v>
      </c>
      <c r="AH47">
        <v>11.882577199999998</v>
      </c>
      <c r="AI47">
        <v>3.5567619999999995</v>
      </c>
      <c r="AJ47">
        <v>0</v>
      </c>
      <c r="AK47">
        <v>12.891999999999999</v>
      </c>
      <c r="AL47">
        <v>8.8530000000000015</v>
      </c>
      <c r="AM47">
        <v>0</v>
      </c>
      <c r="AN47">
        <v>0</v>
      </c>
      <c r="AO47">
        <v>3.9578279999999997</v>
      </c>
      <c r="AP47">
        <v>2.928366</v>
      </c>
      <c r="AQ47">
        <v>0</v>
      </c>
      <c r="AR47">
        <v>3.3649919999999995</v>
      </c>
      <c r="AS47">
        <v>2.9042868000000004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19.984809445748546</v>
      </c>
      <c r="BB47">
        <f t="shared" si="0"/>
        <v>551.00975333330155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44.643211914323963</v>
      </c>
      <c r="L48">
        <v>19.491990176423126</v>
      </c>
      <c r="M48">
        <v>0</v>
      </c>
      <c r="N48">
        <v>30.002796543253201</v>
      </c>
      <c r="O48">
        <v>50.382291666666667</v>
      </c>
      <c r="P48">
        <v>69.038400654615785</v>
      </c>
      <c r="Q48">
        <v>2.9542945329181491</v>
      </c>
      <c r="R48">
        <v>5.4001401058020493</v>
      </c>
      <c r="S48">
        <v>4.1974921580928486</v>
      </c>
      <c r="T48">
        <v>0</v>
      </c>
      <c r="U48">
        <v>243.6825162573864</v>
      </c>
      <c r="V48">
        <v>0</v>
      </c>
      <c r="W48">
        <v>5.2032116788321154</v>
      </c>
      <c r="X48">
        <v>18.71502590673575</v>
      </c>
      <c r="Y48">
        <v>0</v>
      </c>
      <c r="Z48">
        <v>1.6646651999999995</v>
      </c>
      <c r="AA48">
        <v>0</v>
      </c>
      <c r="AB48">
        <v>3.3181035999999993</v>
      </c>
      <c r="AC48">
        <v>2.4581713600000001</v>
      </c>
      <c r="AD48">
        <v>6.945553799999999</v>
      </c>
      <c r="AE48">
        <v>12.556885224</v>
      </c>
      <c r="AF48">
        <v>0</v>
      </c>
      <c r="AG48">
        <v>0</v>
      </c>
      <c r="AH48">
        <v>11.882577199999998</v>
      </c>
      <c r="AI48">
        <v>0.80835500000000005</v>
      </c>
      <c r="AJ48">
        <v>0</v>
      </c>
      <c r="AK48">
        <v>12.891999999999999</v>
      </c>
      <c r="AL48">
        <v>8.8530000000000015</v>
      </c>
      <c r="AM48">
        <v>0</v>
      </c>
      <c r="AN48">
        <v>0</v>
      </c>
      <c r="AO48">
        <v>3.9578279999999997</v>
      </c>
      <c r="AP48">
        <v>2.928366</v>
      </c>
      <c r="AQ48">
        <v>0</v>
      </c>
      <c r="AR48">
        <v>3.3649919999999995</v>
      </c>
      <c r="AS48">
        <v>2.9042868000000004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19.888615327748546</v>
      </c>
      <c r="BB48">
        <f t="shared" si="0"/>
        <v>548.35754045130147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28.251662573997358</v>
      </c>
      <c r="L49">
        <v>19.491990176423126</v>
      </c>
      <c r="M49">
        <v>0</v>
      </c>
      <c r="N49">
        <v>30.002796543253201</v>
      </c>
      <c r="O49">
        <v>50.382291666666667</v>
      </c>
      <c r="P49">
        <v>69.038400654615785</v>
      </c>
      <c r="Q49">
        <v>2.9632841333333331</v>
      </c>
      <c r="R49">
        <v>5.5344239686311791</v>
      </c>
      <c r="S49">
        <v>3.4927086636500753</v>
      </c>
      <c r="T49">
        <v>0</v>
      </c>
      <c r="U49">
        <v>243.6825162573864</v>
      </c>
      <c r="V49">
        <v>0</v>
      </c>
      <c r="W49">
        <v>5.2032116788321154</v>
      </c>
      <c r="X49">
        <v>18.71502590673575</v>
      </c>
      <c r="Y49">
        <v>0</v>
      </c>
      <c r="Z49">
        <v>1.6646651999999995</v>
      </c>
      <c r="AA49">
        <v>0</v>
      </c>
      <c r="AB49">
        <v>3.3181035999999993</v>
      </c>
      <c r="AC49">
        <v>2.4581713600000001</v>
      </c>
      <c r="AD49">
        <v>6.945553799999999</v>
      </c>
      <c r="AE49">
        <v>12.556885224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12.891999999999999</v>
      </c>
      <c r="AL49">
        <v>8.8530000000000015</v>
      </c>
      <c r="AM49">
        <v>0</v>
      </c>
      <c r="AN49">
        <v>0</v>
      </c>
      <c r="AO49">
        <v>3.9578279999999997</v>
      </c>
      <c r="AP49">
        <v>2.928366</v>
      </c>
      <c r="AQ49">
        <v>0</v>
      </c>
      <c r="AR49">
        <v>3.3649919999999995</v>
      </c>
      <c r="AS49">
        <v>2.9042868000000004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19.266965989322806</v>
      </c>
      <c r="BB49">
        <f t="shared" si="0"/>
        <v>531.21777541820211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28.251662573997358</v>
      </c>
      <c r="L50">
        <v>19.491990176423126</v>
      </c>
      <c r="M50">
        <v>0</v>
      </c>
      <c r="N50">
        <v>30.002796543253201</v>
      </c>
      <c r="O50">
        <v>50.382291666666667</v>
      </c>
      <c r="P50">
        <v>69.038400654615785</v>
      </c>
      <c r="Q50">
        <v>2.9632841333333331</v>
      </c>
      <c r="R50">
        <v>5.5344239686311791</v>
      </c>
      <c r="S50">
        <v>3.4927086636500753</v>
      </c>
      <c r="T50">
        <v>0</v>
      </c>
      <c r="U50">
        <v>243.6825162573864</v>
      </c>
      <c r="V50">
        <v>0</v>
      </c>
      <c r="W50">
        <v>5.2032116788321154</v>
      </c>
      <c r="X50">
        <v>18.71502590673575</v>
      </c>
      <c r="Y50">
        <v>0</v>
      </c>
      <c r="Z50">
        <v>1.6646651999999995</v>
      </c>
      <c r="AA50">
        <v>0</v>
      </c>
      <c r="AB50">
        <v>3.3181035999999993</v>
      </c>
      <c r="AC50">
        <v>2.4581713600000001</v>
      </c>
      <c r="AD50">
        <v>6.945553799999999</v>
      </c>
      <c r="AE50">
        <v>12.556885224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12.891999999999999</v>
      </c>
      <c r="AL50">
        <v>8.8530000000000015</v>
      </c>
      <c r="AM50">
        <v>0</v>
      </c>
      <c r="AN50">
        <v>0</v>
      </c>
      <c r="AO50">
        <v>3.9578279999999997</v>
      </c>
      <c r="AP50">
        <v>2.928366</v>
      </c>
      <c r="AQ50">
        <v>0</v>
      </c>
      <c r="AR50">
        <v>3.3649919999999995</v>
      </c>
      <c r="AS50">
        <v>2.9042868000000004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19.266965989322806</v>
      </c>
      <c r="BB50">
        <f t="shared" si="0"/>
        <v>531.21777541820211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28.251662573997358</v>
      </c>
      <c r="L51">
        <v>19.491990176423126</v>
      </c>
      <c r="M51">
        <v>0</v>
      </c>
      <c r="N51">
        <v>30.002796543253201</v>
      </c>
      <c r="O51">
        <v>50.382291666666667</v>
      </c>
      <c r="P51">
        <v>69.038400654615785</v>
      </c>
      <c r="Q51">
        <v>2.9632841333333331</v>
      </c>
      <c r="R51">
        <v>5.5344239686311791</v>
      </c>
      <c r="S51">
        <v>3.4927086636500753</v>
      </c>
      <c r="T51">
        <v>0</v>
      </c>
      <c r="U51">
        <v>243.6825162573864</v>
      </c>
      <c r="V51">
        <v>0</v>
      </c>
      <c r="W51">
        <v>5.2032116788321154</v>
      </c>
      <c r="X51">
        <v>18.71502590673575</v>
      </c>
      <c r="Y51">
        <v>0</v>
      </c>
      <c r="Z51">
        <v>1.6646651999999995</v>
      </c>
      <c r="AA51">
        <v>0</v>
      </c>
      <c r="AB51">
        <v>3.3181035999999993</v>
      </c>
      <c r="AC51">
        <v>2.4581713600000001</v>
      </c>
      <c r="AD51">
        <v>6.945553799999999</v>
      </c>
      <c r="AE51">
        <v>12.556885224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12.891999999999999</v>
      </c>
      <c r="AL51">
        <v>8.8530000000000015</v>
      </c>
      <c r="AM51">
        <v>0</v>
      </c>
      <c r="AN51">
        <v>0</v>
      </c>
      <c r="AO51">
        <v>3.9578279999999997</v>
      </c>
      <c r="AP51">
        <v>2.928366</v>
      </c>
      <c r="AQ51">
        <v>0</v>
      </c>
      <c r="AR51">
        <v>3.3649919999999995</v>
      </c>
      <c r="AS51">
        <v>2.9042868000000004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19.266965989322806</v>
      </c>
      <c r="BB51">
        <f t="shared" si="0"/>
        <v>531.21777541820211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28.251338433494926</v>
      </c>
      <c r="L52">
        <v>19.491990176423126</v>
      </c>
      <c r="M52">
        <v>0</v>
      </c>
      <c r="N52">
        <v>30.002796543253201</v>
      </c>
      <c r="O52">
        <v>50.382291666666667</v>
      </c>
      <c r="P52">
        <v>69.038400654615785</v>
      </c>
      <c r="Q52">
        <v>2.9632841333333331</v>
      </c>
      <c r="R52">
        <v>5.5344239686311791</v>
      </c>
      <c r="S52">
        <v>3.4927086636500753</v>
      </c>
      <c r="T52">
        <v>0</v>
      </c>
      <c r="U52">
        <v>243.6825162573864</v>
      </c>
      <c r="V52">
        <v>0</v>
      </c>
      <c r="W52">
        <v>5.2032116788321154</v>
      </c>
      <c r="X52">
        <v>18.71502590673575</v>
      </c>
      <c r="Y52">
        <v>0</v>
      </c>
      <c r="Z52">
        <v>1.6646651999999995</v>
      </c>
      <c r="AA52">
        <v>0</v>
      </c>
      <c r="AB52">
        <v>3.3181035999999993</v>
      </c>
      <c r="AC52">
        <v>2.4581713600000001</v>
      </c>
      <c r="AD52">
        <v>6.945553799999999</v>
      </c>
      <c r="AE52">
        <v>12.556885224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12.891999999999999</v>
      </c>
      <c r="AL52">
        <v>8.8530000000000015</v>
      </c>
      <c r="AM52">
        <v>0</v>
      </c>
      <c r="AN52">
        <v>0</v>
      </c>
      <c r="AO52">
        <v>3.9578279999999997</v>
      </c>
      <c r="AP52">
        <v>2.928366</v>
      </c>
      <c r="AQ52">
        <v>0</v>
      </c>
      <c r="AR52">
        <v>3.3649919999999995</v>
      </c>
      <c r="AS52">
        <v>2.9042868000000004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19.26695445578379</v>
      </c>
      <c r="BB52">
        <f t="shared" si="0"/>
        <v>531.21746281123876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28.251338433494926</v>
      </c>
      <c r="L53">
        <v>19.606447268070951</v>
      </c>
      <c r="M53">
        <v>0</v>
      </c>
      <c r="N53">
        <v>31.088082888372341</v>
      </c>
      <c r="O53">
        <v>52.206795104207117</v>
      </c>
      <c r="P53">
        <v>69.038400654615785</v>
      </c>
      <c r="Q53">
        <v>2.9741601550044288</v>
      </c>
      <c r="R53">
        <v>5.5745955394053803</v>
      </c>
      <c r="S53">
        <v>3.5033859864864865</v>
      </c>
      <c r="T53">
        <v>0</v>
      </c>
      <c r="U53">
        <v>243.6825162573864</v>
      </c>
      <c r="V53">
        <v>0</v>
      </c>
      <c r="W53">
        <v>5.2032116788321154</v>
      </c>
      <c r="X53">
        <v>18.71502590673575</v>
      </c>
      <c r="Y53">
        <v>0</v>
      </c>
      <c r="Z53">
        <v>1.6646651999999995</v>
      </c>
      <c r="AA53">
        <v>0</v>
      </c>
      <c r="AB53">
        <v>3.3181035999999993</v>
      </c>
      <c r="AC53">
        <v>2.4581713600000001</v>
      </c>
      <c r="AD53">
        <v>6.945553799999999</v>
      </c>
      <c r="AE53">
        <v>12.556885224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12.891999999999999</v>
      </c>
      <c r="AL53">
        <v>8.8530000000000015</v>
      </c>
      <c r="AM53">
        <v>0</v>
      </c>
      <c r="AN53">
        <v>0</v>
      </c>
      <c r="AO53">
        <v>3.9578279999999997</v>
      </c>
      <c r="AP53">
        <v>2.928366</v>
      </c>
      <c r="AQ53">
        <v>0</v>
      </c>
      <c r="AR53">
        <v>3.3649919999999995</v>
      </c>
      <c r="AS53">
        <v>2.9042868000000004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19.37496352999036</v>
      </c>
      <c r="BB53">
        <f t="shared" si="0"/>
        <v>534.19542552662131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28.251338433494926</v>
      </c>
      <c r="L54">
        <v>19.606447268070951</v>
      </c>
      <c r="M54">
        <v>0</v>
      </c>
      <c r="N54">
        <v>30.00464942071785</v>
      </c>
      <c r="O54">
        <v>50.982178932210296</v>
      </c>
      <c r="P54">
        <v>69.038400654615785</v>
      </c>
      <c r="Q54">
        <v>2.9741601550044288</v>
      </c>
      <c r="R54">
        <v>5.5745955394053803</v>
      </c>
      <c r="S54">
        <v>3.5033859864864865</v>
      </c>
      <c r="T54">
        <v>0</v>
      </c>
      <c r="U54">
        <v>243.6825162573864</v>
      </c>
      <c r="V54">
        <v>0</v>
      </c>
      <c r="W54">
        <v>5.2032116788321154</v>
      </c>
      <c r="X54">
        <v>18.71502590673575</v>
      </c>
      <c r="Y54">
        <v>0</v>
      </c>
      <c r="Z54">
        <v>1.6646651999999995</v>
      </c>
      <c r="AA54">
        <v>0</v>
      </c>
      <c r="AB54">
        <v>3.3181035999999993</v>
      </c>
      <c r="AC54">
        <v>2.4581713600000001</v>
      </c>
      <c r="AD54">
        <v>6.945553799999999</v>
      </c>
      <c r="AE54">
        <v>12.556885224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12.891999999999999</v>
      </c>
      <c r="AL54">
        <v>8.8530000000000015</v>
      </c>
      <c r="AM54">
        <v>0</v>
      </c>
      <c r="AN54">
        <v>0</v>
      </c>
      <c r="AO54">
        <v>3.9578279999999997</v>
      </c>
      <c r="AP54">
        <v>2.928366</v>
      </c>
      <c r="AQ54">
        <v>0</v>
      </c>
      <c r="AR54">
        <v>3.3649919999999995</v>
      </c>
      <c r="AS54">
        <v>2.9042868000000004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19.294182090727041</v>
      </c>
      <c r="BB54">
        <f t="shared" si="0"/>
        <v>531.96815732623327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28.251338433494926</v>
      </c>
      <c r="L55">
        <v>19.606447268070951</v>
      </c>
      <c r="M55">
        <v>0</v>
      </c>
      <c r="N55">
        <v>30.00464942071785</v>
      </c>
      <c r="O55">
        <v>50.386736101182294</v>
      </c>
      <c r="P55">
        <v>69.038400654615785</v>
      </c>
      <c r="Q55">
        <v>2.9741601550044288</v>
      </c>
      <c r="R55">
        <v>5.5745955394053803</v>
      </c>
      <c r="S55">
        <v>3.5033859864864865</v>
      </c>
      <c r="T55">
        <v>0</v>
      </c>
      <c r="U55">
        <v>243.6825162573864</v>
      </c>
      <c r="V55">
        <v>0</v>
      </c>
      <c r="W55">
        <v>5.2032116788321154</v>
      </c>
      <c r="X55">
        <v>18.71502590673575</v>
      </c>
      <c r="Y55">
        <v>0</v>
      </c>
      <c r="Z55">
        <v>1.6646651999999995</v>
      </c>
      <c r="AA55">
        <v>0</v>
      </c>
      <c r="AB55">
        <v>3.3181035999999993</v>
      </c>
      <c r="AC55">
        <v>2.4581713600000001</v>
      </c>
      <c r="AD55">
        <v>6.945553799999999</v>
      </c>
      <c r="AE55">
        <v>12.556885224</v>
      </c>
      <c r="AF55">
        <v>0</v>
      </c>
      <c r="AG55">
        <v>0</v>
      </c>
      <c r="AH55">
        <v>16.83766</v>
      </c>
      <c r="AI55">
        <v>0</v>
      </c>
      <c r="AJ55">
        <v>0</v>
      </c>
      <c r="AK55">
        <v>12.891999999999999</v>
      </c>
      <c r="AL55">
        <v>8.8530000000000015</v>
      </c>
      <c r="AM55">
        <v>0</v>
      </c>
      <c r="AN55">
        <v>0</v>
      </c>
      <c r="AO55">
        <v>4.3312079999999993</v>
      </c>
      <c r="AP55">
        <v>2.928366</v>
      </c>
      <c r="AQ55">
        <v>0</v>
      </c>
      <c r="AR55">
        <v>3.3649919999999995</v>
      </c>
      <c r="AS55">
        <v>8.1661711199999996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19.644003464131213</v>
      </c>
      <c r="BB55">
        <f t="shared" si="0"/>
        <v>541.61324024180112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28.251338433494926</v>
      </c>
      <c r="L56">
        <v>19.606447268070951</v>
      </c>
      <c r="M56">
        <v>0</v>
      </c>
      <c r="N56">
        <v>30.00464942071785</v>
      </c>
      <c r="O56">
        <v>50.386736101182294</v>
      </c>
      <c r="P56">
        <v>69.038400654615785</v>
      </c>
      <c r="Q56">
        <v>2.9741601550044288</v>
      </c>
      <c r="R56">
        <v>5.5745955394053803</v>
      </c>
      <c r="S56">
        <v>3.5033859864864865</v>
      </c>
      <c r="T56">
        <v>0</v>
      </c>
      <c r="U56">
        <v>243.6825162573864</v>
      </c>
      <c r="V56">
        <v>0</v>
      </c>
      <c r="W56">
        <v>5.2032116788321154</v>
      </c>
      <c r="X56">
        <v>18.71502590673575</v>
      </c>
      <c r="Y56">
        <v>0</v>
      </c>
      <c r="Z56">
        <v>1.6646651999999995</v>
      </c>
      <c r="AA56">
        <v>0</v>
      </c>
      <c r="AB56">
        <v>3.3181035999999993</v>
      </c>
      <c r="AC56">
        <v>2.4581713600000001</v>
      </c>
      <c r="AD56">
        <v>6.945553799999999</v>
      </c>
      <c r="AE56">
        <v>12.556885224</v>
      </c>
      <c r="AF56">
        <v>0</v>
      </c>
      <c r="AG56">
        <v>0</v>
      </c>
      <c r="AH56">
        <v>17.559274000000002</v>
      </c>
      <c r="AI56">
        <v>0</v>
      </c>
      <c r="AJ56">
        <v>0</v>
      </c>
      <c r="AK56">
        <v>12.891999999999999</v>
      </c>
      <c r="AL56">
        <v>8.8530000000000015</v>
      </c>
      <c r="AM56">
        <v>0</v>
      </c>
      <c r="AN56">
        <v>0</v>
      </c>
      <c r="AO56">
        <v>4.3312079999999993</v>
      </c>
      <c r="AP56">
        <v>2.928366</v>
      </c>
      <c r="AQ56">
        <v>0</v>
      </c>
      <c r="AR56">
        <v>3.3649919999999995</v>
      </c>
      <c r="AS56">
        <v>8.1661711199999996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19.66925995413121</v>
      </c>
      <c r="BB56">
        <f t="shared" si="0"/>
        <v>542.30959775180099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28.251338433494926</v>
      </c>
      <c r="L57">
        <v>19.606447268070951</v>
      </c>
      <c r="M57">
        <v>0</v>
      </c>
      <c r="N57">
        <v>30.00464942071785</v>
      </c>
      <c r="O57">
        <v>50.386736101182294</v>
      </c>
      <c r="P57">
        <v>69.038400654615785</v>
      </c>
      <c r="Q57">
        <v>2.9741601550044288</v>
      </c>
      <c r="R57">
        <v>5.5745955394053803</v>
      </c>
      <c r="S57">
        <v>3.5033859864864865</v>
      </c>
      <c r="T57">
        <v>0</v>
      </c>
      <c r="U57">
        <v>243.6825162573864</v>
      </c>
      <c r="V57">
        <v>0</v>
      </c>
      <c r="W57">
        <v>5.2032116788321154</v>
      </c>
      <c r="X57">
        <v>18.71502590673575</v>
      </c>
      <c r="Y57">
        <v>0</v>
      </c>
      <c r="Z57">
        <v>1.6646651999999995</v>
      </c>
      <c r="AA57">
        <v>0</v>
      </c>
      <c r="AB57">
        <v>3.3181035999999993</v>
      </c>
      <c r="AC57">
        <v>2.4581713600000001</v>
      </c>
      <c r="AD57">
        <v>6.945553799999999</v>
      </c>
      <c r="AE57">
        <v>12.556885224</v>
      </c>
      <c r="AF57">
        <v>0</v>
      </c>
      <c r="AG57">
        <v>0</v>
      </c>
      <c r="AH57">
        <v>17.799811999999999</v>
      </c>
      <c r="AI57">
        <v>0</v>
      </c>
      <c r="AJ57">
        <v>0</v>
      </c>
      <c r="AK57">
        <v>12.891999999999999</v>
      </c>
      <c r="AL57">
        <v>8.8530000000000015</v>
      </c>
      <c r="AM57">
        <v>0</v>
      </c>
      <c r="AN57">
        <v>0</v>
      </c>
      <c r="AO57">
        <v>4.3312079999999993</v>
      </c>
      <c r="AP57">
        <v>2.928366</v>
      </c>
      <c r="AQ57">
        <v>0</v>
      </c>
      <c r="AR57">
        <v>3.3649919999999995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19.487533368131214</v>
      </c>
      <c r="BB57">
        <f t="shared" si="0"/>
        <v>537.29913761780108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28.251338433494926</v>
      </c>
      <c r="L58">
        <v>19.606447268070951</v>
      </c>
      <c r="M58">
        <v>0</v>
      </c>
      <c r="N58">
        <v>30.00464942071785</v>
      </c>
      <c r="O58">
        <v>50.386736101182294</v>
      </c>
      <c r="P58">
        <v>69.038400654615785</v>
      </c>
      <c r="Q58">
        <v>2.9741601550044288</v>
      </c>
      <c r="R58">
        <v>5.5745955394053803</v>
      </c>
      <c r="S58">
        <v>3.5033859864864865</v>
      </c>
      <c r="T58">
        <v>0</v>
      </c>
      <c r="U58">
        <v>243.6825162573864</v>
      </c>
      <c r="V58">
        <v>0</v>
      </c>
      <c r="W58">
        <v>5.2032116788321154</v>
      </c>
      <c r="X58">
        <v>18.71502590673575</v>
      </c>
      <c r="Y58">
        <v>0</v>
      </c>
      <c r="Z58">
        <v>1.6646651999999995</v>
      </c>
      <c r="AA58">
        <v>0</v>
      </c>
      <c r="AB58">
        <v>3.3181035999999993</v>
      </c>
      <c r="AC58">
        <v>2.4581713600000001</v>
      </c>
      <c r="AD58">
        <v>6.945553799999999</v>
      </c>
      <c r="AE58">
        <v>12.556885224</v>
      </c>
      <c r="AF58">
        <v>0</v>
      </c>
      <c r="AG58">
        <v>0</v>
      </c>
      <c r="AH58">
        <v>22.851110000000002</v>
      </c>
      <c r="AI58">
        <v>0</v>
      </c>
      <c r="AJ58">
        <v>0</v>
      </c>
      <c r="AK58">
        <v>12.891999999999999</v>
      </c>
      <c r="AL58">
        <v>8.8530000000000015</v>
      </c>
      <c r="AM58">
        <v>0</v>
      </c>
      <c r="AN58">
        <v>0</v>
      </c>
      <c r="AO58">
        <v>4.3312079999999993</v>
      </c>
      <c r="AP58">
        <v>2.928366</v>
      </c>
      <c r="AQ58">
        <v>0</v>
      </c>
      <c r="AR58">
        <v>3.3649919999999995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19.664328798131212</v>
      </c>
      <c r="BB58">
        <f t="shared" si="0"/>
        <v>542.17364018780108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28.251338433494926</v>
      </c>
      <c r="L59">
        <v>19.606447268070951</v>
      </c>
      <c r="M59">
        <v>0</v>
      </c>
      <c r="N59">
        <v>30.00464942071785</v>
      </c>
      <c r="O59">
        <v>50.386736101182294</v>
      </c>
      <c r="P59">
        <v>69.038400654615785</v>
      </c>
      <c r="Q59">
        <v>2.9741601550044288</v>
      </c>
      <c r="R59">
        <v>5.5745955394053803</v>
      </c>
      <c r="S59">
        <v>3.5033859864864865</v>
      </c>
      <c r="T59">
        <v>0</v>
      </c>
      <c r="U59">
        <v>243.6825162573864</v>
      </c>
      <c r="V59">
        <v>0</v>
      </c>
      <c r="W59">
        <v>5.2032116788321154</v>
      </c>
      <c r="X59">
        <v>18.71502590673575</v>
      </c>
      <c r="Y59">
        <v>0</v>
      </c>
      <c r="Z59">
        <v>1.6646651999999995</v>
      </c>
      <c r="AA59">
        <v>0</v>
      </c>
      <c r="AB59">
        <v>3.3181035999999993</v>
      </c>
      <c r="AC59">
        <v>2.4581713600000001</v>
      </c>
      <c r="AD59">
        <v>6.945553799999999</v>
      </c>
      <c r="AE59">
        <v>12.556885224</v>
      </c>
      <c r="AF59">
        <v>0</v>
      </c>
      <c r="AG59">
        <v>0</v>
      </c>
      <c r="AH59">
        <v>22.851110000000002</v>
      </c>
      <c r="AI59">
        <v>0</v>
      </c>
      <c r="AJ59">
        <v>0</v>
      </c>
      <c r="AK59">
        <v>12.891999999999999</v>
      </c>
      <c r="AL59">
        <v>8.8530000000000015</v>
      </c>
      <c r="AM59">
        <v>0</v>
      </c>
      <c r="AN59">
        <v>0</v>
      </c>
      <c r="AO59">
        <v>4.4805599999999997</v>
      </c>
      <c r="AP59">
        <v>2.928366</v>
      </c>
      <c r="AQ59">
        <v>0</v>
      </c>
      <c r="AR59">
        <v>3.3649919999999995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19.669556118131212</v>
      </c>
      <c r="BB59">
        <f t="shared" si="0"/>
        <v>542.31776486780109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28.251338433494926</v>
      </c>
      <c r="L60">
        <v>19.606447268070951</v>
      </c>
      <c r="M60">
        <v>0</v>
      </c>
      <c r="N60">
        <v>30.00464942071785</v>
      </c>
      <c r="O60">
        <v>50.386736101182294</v>
      </c>
      <c r="P60">
        <v>69.038400654615785</v>
      </c>
      <c r="Q60">
        <v>2.9741601550044288</v>
      </c>
      <c r="R60">
        <v>5.5745955394053803</v>
      </c>
      <c r="S60">
        <v>3.5033859864864865</v>
      </c>
      <c r="T60">
        <v>0</v>
      </c>
      <c r="U60">
        <v>243.6825162573864</v>
      </c>
      <c r="V60">
        <v>0</v>
      </c>
      <c r="W60">
        <v>5.2032116788321154</v>
      </c>
      <c r="X60">
        <v>18.71502590673575</v>
      </c>
      <c r="Y60">
        <v>0</v>
      </c>
      <c r="Z60">
        <v>1.6646651999999995</v>
      </c>
      <c r="AA60">
        <v>0</v>
      </c>
      <c r="AB60">
        <v>3.3181035999999993</v>
      </c>
      <c r="AC60">
        <v>2.4581713600000001</v>
      </c>
      <c r="AD60">
        <v>6.945553799999999</v>
      </c>
      <c r="AE60">
        <v>12.556885224</v>
      </c>
      <c r="AF60">
        <v>0</v>
      </c>
      <c r="AG60">
        <v>0</v>
      </c>
      <c r="AH60">
        <v>22.851110000000002</v>
      </c>
      <c r="AI60">
        <v>0</v>
      </c>
      <c r="AJ60">
        <v>0</v>
      </c>
      <c r="AK60">
        <v>12.891999999999999</v>
      </c>
      <c r="AL60">
        <v>8.8530000000000015</v>
      </c>
      <c r="AM60">
        <v>0</v>
      </c>
      <c r="AN60">
        <v>0</v>
      </c>
      <c r="AO60">
        <v>4.4805599999999997</v>
      </c>
      <c r="AP60">
        <v>2.928366</v>
      </c>
      <c r="AQ60">
        <v>0</v>
      </c>
      <c r="AR60">
        <v>3.3649919999999995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19.669556118131212</v>
      </c>
      <c r="BB60">
        <f t="shared" si="0"/>
        <v>542.31776486780109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29.379338010284808</v>
      </c>
      <c r="L61">
        <v>19.979815565269039</v>
      </c>
      <c r="M61">
        <v>0</v>
      </c>
      <c r="N61">
        <v>30.00464942071785</v>
      </c>
      <c r="O61">
        <v>50.382291666666667</v>
      </c>
      <c r="P61">
        <v>69.038400654615785</v>
      </c>
      <c r="Q61">
        <v>2.9741601550044288</v>
      </c>
      <c r="R61">
        <v>5.5745955394053803</v>
      </c>
      <c r="S61">
        <v>3.5033859864864865</v>
      </c>
      <c r="T61">
        <v>0</v>
      </c>
      <c r="U61">
        <v>243.6825162573864</v>
      </c>
      <c r="V61">
        <v>0</v>
      </c>
      <c r="W61">
        <v>5.2236734693877551</v>
      </c>
      <c r="X61">
        <v>18.777202072538863</v>
      </c>
      <c r="Y61">
        <v>0</v>
      </c>
      <c r="Z61">
        <v>1.6646651999999995</v>
      </c>
      <c r="AA61">
        <v>0</v>
      </c>
      <c r="AB61">
        <v>3.3181035999999993</v>
      </c>
      <c r="AC61">
        <v>2.4581713600000001</v>
      </c>
      <c r="AD61">
        <v>6.945553799999999</v>
      </c>
      <c r="AE61">
        <v>12.556885224</v>
      </c>
      <c r="AF61">
        <v>0</v>
      </c>
      <c r="AG61">
        <v>0</v>
      </c>
      <c r="AH61">
        <v>22.851110000000002</v>
      </c>
      <c r="AI61">
        <v>0</v>
      </c>
      <c r="AJ61">
        <v>0</v>
      </c>
      <c r="AK61">
        <v>12.891999999999999</v>
      </c>
      <c r="AL61">
        <v>8.8530000000000015</v>
      </c>
      <c r="AM61">
        <v>0</v>
      </c>
      <c r="AN61">
        <v>0</v>
      </c>
      <c r="AO61">
        <v>4.4805599999999997</v>
      </c>
      <c r="AP61">
        <v>2.928366</v>
      </c>
      <c r="AQ61">
        <v>0</v>
      </c>
      <c r="AR61">
        <v>2.243328</v>
      </c>
      <c r="AS61">
        <v>2.9042868000000004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19.691562183135822</v>
      </c>
      <c r="BB61">
        <f t="shared" si="0"/>
        <v>542.92449659862746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29.379338010284808</v>
      </c>
      <c r="L62">
        <v>19.979815565269039</v>
      </c>
      <c r="M62">
        <v>0</v>
      </c>
      <c r="N62">
        <v>30.002529603979706</v>
      </c>
      <c r="O62">
        <v>50.382291666666667</v>
      </c>
      <c r="P62">
        <v>69.038400654615785</v>
      </c>
      <c r="Q62">
        <v>2.6030358937246962</v>
      </c>
      <c r="R62">
        <v>5.5745955394053803</v>
      </c>
      <c r="S62">
        <v>3.5033859864864865</v>
      </c>
      <c r="T62">
        <v>0</v>
      </c>
      <c r="U62">
        <v>243.6825162573864</v>
      </c>
      <c r="V62">
        <v>0</v>
      </c>
      <c r="W62">
        <v>5.2236734693877551</v>
      </c>
      <c r="X62">
        <v>18.777202072538863</v>
      </c>
      <c r="Y62">
        <v>0</v>
      </c>
      <c r="Z62">
        <v>1.6646651999999995</v>
      </c>
      <c r="AA62">
        <v>0</v>
      </c>
      <c r="AB62">
        <v>3.3181035999999993</v>
      </c>
      <c r="AC62">
        <v>2.4581713600000001</v>
      </c>
      <c r="AD62">
        <v>6.945553799999999</v>
      </c>
      <c r="AE62">
        <v>12.556885224</v>
      </c>
      <c r="AF62">
        <v>0</v>
      </c>
      <c r="AG62">
        <v>0</v>
      </c>
      <c r="AH62">
        <v>22.851110000000002</v>
      </c>
      <c r="AI62">
        <v>0</v>
      </c>
      <c r="AJ62">
        <v>0</v>
      </c>
      <c r="AK62">
        <v>12.891999999999999</v>
      </c>
      <c r="AL62">
        <v>8.8530000000000015</v>
      </c>
      <c r="AM62">
        <v>0</v>
      </c>
      <c r="AN62">
        <v>0</v>
      </c>
      <c r="AO62">
        <v>4.4805599999999997</v>
      </c>
      <c r="AP62">
        <v>2.928366</v>
      </c>
      <c r="AQ62">
        <v>0</v>
      </c>
      <c r="AR62">
        <v>2.243328</v>
      </c>
      <c r="AS62">
        <v>2.9042868000000004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19.678498520656703</v>
      </c>
      <c r="BB62">
        <f t="shared" si="0"/>
        <v>542.56431618308864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29.379338010284808</v>
      </c>
      <c r="L63">
        <v>19.979815565269039</v>
      </c>
      <c r="M63">
        <v>0</v>
      </c>
      <c r="N63">
        <v>30.002796543253201</v>
      </c>
      <c r="O63">
        <v>50.382291666666667</v>
      </c>
      <c r="P63">
        <v>69.038400654615785</v>
      </c>
      <c r="Q63">
        <v>2.6030358937246962</v>
      </c>
      <c r="R63">
        <v>5.5745955394053803</v>
      </c>
      <c r="S63">
        <v>3.5033859864864865</v>
      </c>
      <c r="T63">
        <v>0</v>
      </c>
      <c r="U63">
        <v>243.6825162573864</v>
      </c>
      <c r="V63">
        <v>0</v>
      </c>
      <c r="W63">
        <v>5.2236734693877551</v>
      </c>
      <c r="X63">
        <v>18.777202072538863</v>
      </c>
      <c r="Y63">
        <v>0</v>
      </c>
      <c r="Z63">
        <v>1.6646651999999995</v>
      </c>
      <c r="AA63">
        <v>0</v>
      </c>
      <c r="AB63">
        <v>3.3181035999999993</v>
      </c>
      <c r="AC63">
        <v>2.4581713600000001</v>
      </c>
      <c r="AD63">
        <v>6.945553799999999</v>
      </c>
      <c r="AE63">
        <v>12.556885224</v>
      </c>
      <c r="AF63">
        <v>0</v>
      </c>
      <c r="AG63">
        <v>0</v>
      </c>
      <c r="AH63">
        <v>22.851110000000002</v>
      </c>
      <c r="AI63">
        <v>0</v>
      </c>
      <c r="AJ63">
        <v>0</v>
      </c>
      <c r="AK63">
        <v>12.891999999999999</v>
      </c>
      <c r="AL63">
        <v>8.8530000000000015</v>
      </c>
      <c r="AM63">
        <v>0</v>
      </c>
      <c r="AN63">
        <v>0</v>
      </c>
      <c r="AO63">
        <v>4.4805599999999997</v>
      </c>
      <c r="AP63">
        <v>2.928366</v>
      </c>
      <c r="AQ63">
        <v>0</v>
      </c>
      <c r="AR63">
        <v>1.6824959999999998</v>
      </c>
      <c r="AS63">
        <v>2.9042868000000004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19.658878602339321</v>
      </c>
      <c r="BB63">
        <f t="shared" si="0"/>
        <v>542.02337104067954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29.379338010284808</v>
      </c>
      <c r="L64">
        <v>19.979815565269039</v>
      </c>
      <c r="M64">
        <v>0</v>
      </c>
      <c r="N64">
        <v>30.002796543253201</v>
      </c>
      <c r="O64">
        <v>50.382291666666667</v>
      </c>
      <c r="P64">
        <v>69.038400654615785</v>
      </c>
      <c r="Q64">
        <v>2.6030358937246962</v>
      </c>
      <c r="R64">
        <v>5.5745955394053803</v>
      </c>
      <c r="S64">
        <v>3.5033859864864865</v>
      </c>
      <c r="T64">
        <v>0</v>
      </c>
      <c r="U64">
        <v>243.6825162573864</v>
      </c>
      <c r="V64">
        <v>0</v>
      </c>
      <c r="W64">
        <v>5.2236734693877551</v>
      </c>
      <c r="X64">
        <v>18.777202072538863</v>
      </c>
      <c r="Y64">
        <v>0</v>
      </c>
      <c r="Z64">
        <v>1.6646651999999995</v>
      </c>
      <c r="AA64">
        <v>0</v>
      </c>
      <c r="AB64">
        <v>3.3181035999999993</v>
      </c>
      <c r="AC64">
        <v>2.4581713600000001</v>
      </c>
      <c r="AD64">
        <v>6.945553799999999</v>
      </c>
      <c r="AE64">
        <v>12.556885224</v>
      </c>
      <c r="AF64">
        <v>0</v>
      </c>
      <c r="AG64">
        <v>0</v>
      </c>
      <c r="AH64">
        <v>22.851110000000002</v>
      </c>
      <c r="AI64">
        <v>0</v>
      </c>
      <c r="AJ64">
        <v>0</v>
      </c>
      <c r="AK64">
        <v>12.891999999999999</v>
      </c>
      <c r="AL64">
        <v>8.8530000000000015</v>
      </c>
      <c r="AM64">
        <v>0</v>
      </c>
      <c r="AN64">
        <v>0</v>
      </c>
      <c r="AO64">
        <v>4.4805599999999997</v>
      </c>
      <c r="AP64">
        <v>2.928366</v>
      </c>
      <c r="AQ64">
        <v>0</v>
      </c>
      <c r="AR64">
        <v>1.6824959999999998</v>
      </c>
      <c r="AS64">
        <v>2.9042868000000004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19.658878602339321</v>
      </c>
      <c r="BB64">
        <f t="shared" si="0"/>
        <v>542.02337104067954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29.379338010284808</v>
      </c>
      <c r="L65">
        <v>19.979815565269039</v>
      </c>
      <c r="M65">
        <v>0</v>
      </c>
      <c r="N65">
        <v>30.002796543253201</v>
      </c>
      <c r="O65">
        <v>50.382291666666667</v>
      </c>
      <c r="P65">
        <v>69.038400654615785</v>
      </c>
      <c r="Q65">
        <v>2.6030358937246962</v>
      </c>
      <c r="R65">
        <v>5.5745955394053803</v>
      </c>
      <c r="S65">
        <v>3.5033859864864865</v>
      </c>
      <c r="T65">
        <v>0</v>
      </c>
      <c r="U65">
        <v>243.6825162573864</v>
      </c>
      <c r="V65">
        <v>0</v>
      </c>
      <c r="W65">
        <v>5.2236734693877551</v>
      </c>
      <c r="X65">
        <v>18.777202072538863</v>
      </c>
      <c r="Y65">
        <v>0</v>
      </c>
      <c r="Z65">
        <v>1.6646651999999995</v>
      </c>
      <c r="AA65">
        <v>0</v>
      </c>
      <c r="AB65">
        <v>3.3181035999999993</v>
      </c>
      <c r="AC65">
        <v>2.4581713600000001</v>
      </c>
      <c r="AD65">
        <v>6.945553799999999</v>
      </c>
      <c r="AE65">
        <v>12.556885224</v>
      </c>
      <c r="AF65">
        <v>0</v>
      </c>
      <c r="AG65">
        <v>0</v>
      </c>
      <c r="AH65">
        <v>16.83766</v>
      </c>
      <c r="AI65">
        <v>0</v>
      </c>
      <c r="AJ65">
        <v>0</v>
      </c>
      <c r="AK65">
        <v>12.891999999999999</v>
      </c>
      <c r="AL65">
        <v>8.8530000000000015</v>
      </c>
      <c r="AM65">
        <v>0</v>
      </c>
      <c r="AN65">
        <v>0</v>
      </c>
      <c r="AO65">
        <v>4.4805599999999997</v>
      </c>
      <c r="AP65">
        <v>2.928366</v>
      </c>
      <c r="AQ65">
        <v>0</v>
      </c>
      <c r="AR65">
        <v>1.6824959999999998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19.44242843833932</v>
      </c>
      <c r="BB65">
        <f t="shared" si="0"/>
        <v>536.05553080467962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29.379338010284808</v>
      </c>
      <c r="L66">
        <v>19.979815565269039</v>
      </c>
      <c r="M66">
        <v>0</v>
      </c>
      <c r="N66">
        <v>30.002796543253201</v>
      </c>
      <c r="O66">
        <v>50.382291666666667</v>
      </c>
      <c r="P66">
        <v>69.038400654615785</v>
      </c>
      <c r="Q66">
        <v>2.6030358937246962</v>
      </c>
      <c r="R66">
        <v>5.5745955394053803</v>
      </c>
      <c r="S66">
        <v>3.5033859864864865</v>
      </c>
      <c r="T66">
        <v>0</v>
      </c>
      <c r="U66">
        <v>243.6825162573864</v>
      </c>
      <c r="V66">
        <v>0</v>
      </c>
      <c r="W66">
        <v>5.2236734693877551</v>
      </c>
      <c r="X66">
        <v>18.777202072538863</v>
      </c>
      <c r="Y66">
        <v>0</v>
      </c>
      <c r="Z66">
        <v>1.6646651999999995</v>
      </c>
      <c r="AA66">
        <v>0</v>
      </c>
      <c r="AB66">
        <v>3.3181035999999993</v>
      </c>
      <c r="AC66">
        <v>2.4581713600000001</v>
      </c>
      <c r="AD66">
        <v>6.945553799999999</v>
      </c>
      <c r="AE66">
        <v>12.556885224</v>
      </c>
      <c r="AF66">
        <v>0</v>
      </c>
      <c r="AG66">
        <v>0</v>
      </c>
      <c r="AH66">
        <v>16.83766</v>
      </c>
      <c r="AI66">
        <v>0</v>
      </c>
      <c r="AJ66">
        <v>0</v>
      </c>
      <c r="AK66">
        <v>12.891999999999999</v>
      </c>
      <c r="AL66">
        <v>8.8530000000000015</v>
      </c>
      <c r="AM66">
        <v>0</v>
      </c>
      <c r="AN66">
        <v>0</v>
      </c>
      <c r="AO66">
        <v>4.4805599999999997</v>
      </c>
      <c r="AP66">
        <v>2.928366</v>
      </c>
      <c r="AQ66">
        <v>0</v>
      </c>
      <c r="AR66">
        <v>1.6824959999999998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19.44242843833932</v>
      </c>
      <c r="BB66">
        <f t="shared" si="0"/>
        <v>536.05553080467962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28.600879496965966</v>
      </c>
      <c r="L67">
        <v>19.979815565269039</v>
      </c>
      <c r="M67">
        <v>0</v>
      </c>
      <c r="N67">
        <v>30.002796543253201</v>
      </c>
      <c r="O67">
        <v>50.382291666666667</v>
      </c>
      <c r="P67">
        <v>69.038400654615785</v>
      </c>
      <c r="Q67">
        <v>2.6030358937246962</v>
      </c>
      <c r="R67">
        <v>5.5745955394053803</v>
      </c>
      <c r="S67">
        <v>3.5033859864864865</v>
      </c>
      <c r="T67">
        <v>0</v>
      </c>
      <c r="U67">
        <v>243.6825162573864</v>
      </c>
      <c r="V67">
        <v>3.7512953463333059</v>
      </c>
      <c r="W67">
        <v>11.788943282727011</v>
      </c>
      <c r="X67">
        <v>37.470450464853592</v>
      </c>
      <c r="Y67">
        <v>0</v>
      </c>
      <c r="Z67">
        <v>1.6646651999999995</v>
      </c>
      <c r="AA67">
        <v>3.5685374399999996</v>
      </c>
      <c r="AB67">
        <v>3.3181035999999993</v>
      </c>
      <c r="AC67">
        <v>2.4581713600000001</v>
      </c>
      <c r="AD67">
        <v>6.945553799999999</v>
      </c>
      <c r="AE67">
        <v>12.556885224</v>
      </c>
      <c r="AF67">
        <v>0</v>
      </c>
      <c r="AG67">
        <v>0</v>
      </c>
      <c r="AH67">
        <v>16.83766</v>
      </c>
      <c r="AI67">
        <v>0</v>
      </c>
      <c r="AJ67">
        <v>0</v>
      </c>
      <c r="AK67">
        <v>12.891999999999999</v>
      </c>
      <c r="AL67">
        <v>8.8530000000000015</v>
      </c>
      <c r="AM67">
        <v>0</v>
      </c>
      <c r="AN67">
        <v>0</v>
      </c>
      <c r="AO67">
        <v>4.4805599999999997</v>
      </c>
      <c r="AP67">
        <v>2.928366</v>
      </c>
      <c r="AQ67">
        <v>0</v>
      </c>
      <c r="AR67">
        <v>13.459967999999998</v>
      </c>
      <c r="AS67">
        <v>8.1661711199999996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21.157781924217645</v>
      </c>
      <c r="BB67">
        <f t="shared" si="0"/>
        <v>583.35026651746978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28.600879496965966</v>
      </c>
      <c r="L68">
        <v>19.979815565269039</v>
      </c>
      <c r="M68">
        <v>0</v>
      </c>
      <c r="N68">
        <v>30.002796543253201</v>
      </c>
      <c r="O68">
        <v>50.382291666666667</v>
      </c>
      <c r="P68">
        <v>69.038400654615785</v>
      </c>
      <c r="Q68">
        <v>0.93228228476821196</v>
      </c>
      <c r="R68">
        <v>2.7977085201793725</v>
      </c>
      <c r="S68">
        <v>1.8566453341740228</v>
      </c>
      <c r="T68">
        <v>0</v>
      </c>
      <c r="U68">
        <v>243.6825162573864</v>
      </c>
      <c r="V68">
        <v>3.7512953463333059</v>
      </c>
      <c r="W68">
        <v>11.788943282727011</v>
      </c>
      <c r="X68">
        <v>37.470450464853592</v>
      </c>
      <c r="Y68">
        <v>0</v>
      </c>
      <c r="Z68">
        <v>1.6646651999999995</v>
      </c>
      <c r="AA68">
        <v>3.5685374399999996</v>
      </c>
      <c r="AB68">
        <v>3.3181035999999993</v>
      </c>
      <c r="AC68">
        <v>2.4581713600000001</v>
      </c>
      <c r="AD68">
        <v>6.945553799999999</v>
      </c>
      <c r="AE68">
        <v>12.556885224</v>
      </c>
      <c r="AF68">
        <v>0</v>
      </c>
      <c r="AG68">
        <v>0</v>
      </c>
      <c r="AH68">
        <v>16.83766</v>
      </c>
      <c r="AI68">
        <v>0</v>
      </c>
      <c r="AJ68">
        <v>0</v>
      </c>
      <c r="AK68">
        <v>12.891999999999999</v>
      </c>
      <c r="AL68">
        <v>8.8530000000000015</v>
      </c>
      <c r="AM68">
        <v>0</v>
      </c>
      <c r="AN68">
        <v>0</v>
      </c>
      <c r="AO68">
        <v>4.4805599999999997</v>
      </c>
      <c r="AP68">
        <v>2.928366</v>
      </c>
      <c r="AQ68">
        <v>0</v>
      </c>
      <c r="AR68">
        <v>13.459967999999998</v>
      </c>
      <c r="AS68">
        <v>8.1661711199999996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20.94447861908349</v>
      </c>
      <c r="BB68">
        <f t="shared" ref="BB68:BB99" si="1">SUM(B68:AZ68)-BA68</f>
        <v>577.46918854210901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28.601376858574316</v>
      </c>
      <c r="L69">
        <v>19.979815565269039</v>
      </c>
      <c r="M69">
        <v>0</v>
      </c>
      <c r="N69">
        <v>30.002796543253201</v>
      </c>
      <c r="O69">
        <v>50.382291666666667</v>
      </c>
      <c r="P69">
        <v>69.038400654615785</v>
      </c>
      <c r="Q69">
        <v>0.93228228476821196</v>
      </c>
      <c r="R69">
        <v>2.7977085201793725</v>
      </c>
      <c r="S69">
        <v>1.8566453341740228</v>
      </c>
      <c r="T69">
        <v>0</v>
      </c>
      <c r="U69">
        <v>243.6825162573864</v>
      </c>
      <c r="V69">
        <v>0</v>
      </c>
      <c r="W69">
        <v>5.202735739313245</v>
      </c>
      <c r="X69">
        <v>18.720365412024204</v>
      </c>
      <c r="Y69">
        <v>0</v>
      </c>
      <c r="Z69">
        <v>1.6646651999999995</v>
      </c>
      <c r="AA69">
        <v>7.1370748799999983</v>
      </c>
      <c r="AB69">
        <v>3.3181035999999993</v>
      </c>
      <c r="AC69">
        <v>2.4581713600000001</v>
      </c>
      <c r="AD69">
        <v>6.945553799999999</v>
      </c>
      <c r="AE69">
        <v>12.556885224</v>
      </c>
      <c r="AF69">
        <v>0</v>
      </c>
      <c r="AG69">
        <v>0</v>
      </c>
      <c r="AH69">
        <v>16.83766</v>
      </c>
      <c r="AI69">
        <v>0</v>
      </c>
      <c r="AJ69">
        <v>0</v>
      </c>
      <c r="AK69">
        <v>12.891999999999999</v>
      </c>
      <c r="AL69">
        <v>8.8530000000000015</v>
      </c>
      <c r="AM69">
        <v>0</v>
      </c>
      <c r="AN69">
        <v>0</v>
      </c>
      <c r="AO69">
        <v>4.7045879999999993</v>
      </c>
      <c r="AP69">
        <v>2.928366</v>
      </c>
      <c r="AQ69">
        <v>0</v>
      </c>
      <c r="AR69">
        <v>2.243328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19.476442051269721</v>
      </c>
      <c r="BB69">
        <f t="shared" si="1"/>
        <v>536.99333524895474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28.600287953586498</v>
      </c>
      <c r="L70">
        <v>19.979815565269039</v>
      </c>
      <c r="M70">
        <v>0</v>
      </c>
      <c r="N70">
        <v>30.002796543253201</v>
      </c>
      <c r="O70">
        <v>50.382291666666667</v>
      </c>
      <c r="P70">
        <v>69.038400654615785</v>
      </c>
      <c r="Q70">
        <v>0.93228228476821196</v>
      </c>
      <c r="R70">
        <v>2.7977085201793725</v>
      </c>
      <c r="S70">
        <v>1.8566453341740228</v>
      </c>
      <c r="T70">
        <v>0</v>
      </c>
      <c r="U70">
        <v>243.6825162573864</v>
      </c>
      <c r="V70">
        <v>0</v>
      </c>
      <c r="W70">
        <v>5.202735739313245</v>
      </c>
      <c r="X70">
        <v>18.720365412024204</v>
      </c>
      <c r="Y70">
        <v>0</v>
      </c>
      <c r="Z70">
        <v>1.6646651999999995</v>
      </c>
      <c r="AA70">
        <v>7.1370748799999983</v>
      </c>
      <c r="AB70">
        <v>3.3181035999999993</v>
      </c>
      <c r="AC70">
        <v>2.4581713600000001</v>
      </c>
      <c r="AD70">
        <v>6.945553799999999</v>
      </c>
      <c r="AE70">
        <v>12.556885224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12.891999999999999</v>
      </c>
      <c r="AL70">
        <v>8.8530000000000015</v>
      </c>
      <c r="AM70">
        <v>0</v>
      </c>
      <c r="AN70">
        <v>0</v>
      </c>
      <c r="AO70">
        <v>4.7045879999999993</v>
      </c>
      <c r="AP70">
        <v>2.928366</v>
      </c>
      <c r="AQ70">
        <v>0</v>
      </c>
      <c r="AR70">
        <v>2.243328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19.476403887428546</v>
      </c>
      <c r="BB70">
        <f t="shared" si="1"/>
        <v>536.99228450780811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29.099278091388403</v>
      </c>
      <c r="L71">
        <v>19.979815565269039</v>
      </c>
      <c r="M71">
        <v>0</v>
      </c>
      <c r="N71">
        <v>30.002796543253201</v>
      </c>
      <c r="O71">
        <v>50.382291666666667</v>
      </c>
      <c r="P71">
        <v>69.038400654615785</v>
      </c>
      <c r="Q71">
        <v>5.5461234866828084</v>
      </c>
      <c r="R71">
        <v>10.772631709587339</v>
      </c>
      <c r="S71">
        <v>6.7008556420233463</v>
      </c>
      <c r="T71">
        <v>0</v>
      </c>
      <c r="U71">
        <v>243.6825162573864</v>
      </c>
      <c r="V71">
        <v>0</v>
      </c>
      <c r="W71">
        <v>5.202735739313245</v>
      </c>
      <c r="X71">
        <v>18.720365412024204</v>
      </c>
      <c r="Y71">
        <v>0</v>
      </c>
      <c r="Z71">
        <v>1.6646651999999995</v>
      </c>
      <c r="AA71">
        <v>7.1370748799999983</v>
      </c>
      <c r="AB71">
        <v>3.3181035999999993</v>
      </c>
      <c r="AC71">
        <v>2.4581713600000001</v>
      </c>
      <c r="AD71">
        <v>6.945553799999999</v>
      </c>
      <c r="AE71">
        <v>12.556885224</v>
      </c>
      <c r="AF71">
        <v>0</v>
      </c>
      <c r="AG71">
        <v>0</v>
      </c>
      <c r="AH71">
        <v>16.83766</v>
      </c>
      <c r="AI71">
        <v>0</v>
      </c>
      <c r="AJ71">
        <v>0</v>
      </c>
      <c r="AK71">
        <v>12.891999999999999</v>
      </c>
      <c r="AL71">
        <v>8.8530000000000015</v>
      </c>
      <c r="AM71">
        <v>0</v>
      </c>
      <c r="AN71">
        <v>0</v>
      </c>
      <c r="AO71">
        <v>4.7045879999999993</v>
      </c>
      <c r="AP71">
        <v>2.928366</v>
      </c>
      <c r="AQ71">
        <v>0</v>
      </c>
      <c r="AR71">
        <v>2.243328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20.104022551959169</v>
      </c>
      <c r="BB71">
        <f t="shared" si="1"/>
        <v>554.29663068025127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29.098358129185335</v>
      </c>
      <c r="L72">
        <v>19.979815565269039</v>
      </c>
      <c r="M72">
        <v>0</v>
      </c>
      <c r="N72">
        <v>30.002796543253201</v>
      </c>
      <c r="O72">
        <v>50.382291666666667</v>
      </c>
      <c r="P72">
        <v>69.038400654615785</v>
      </c>
      <c r="Q72">
        <v>5.5461234866828084</v>
      </c>
      <c r="R72">
        <v>10.772631709587339</v>
      </c>
      <c r="S72">
        <v>6.7008556420233463</v>
      </c>
      <c r="T72">
        <v>0</v>
      </c>
      <c r="U72">
        <v>243.6825162573864</v>
      </c>
      <c r="V72">
        <v>0</v>
      </c>
      <c r="W72">
        <v>5.202735739313245</v>
      </c>
      <c r="X72">
        <v>18.720365412024204</v>
      </c>
      <c r="Y72">
        <v>0</v>
      </c>
      <c r="Z72">
        <v>1.6646651999999995</v>
      </c>
      <c r="AA72">
        <v>10.70561232</v>
      </c>
      <c r="AB72">
        <v>3.3181035999999993</v>
      </c>
      <c r="AC72">
        <v>2.4581713600000001</v>
      </c>
      <c r="AD72">
        <v>6.945553799999999</v>
      </c>
      <c r="AE72">
        <v>12.556885224</v>
      </c>
      <c r="AF72">
        <v>0</v>
      </c>
      <c r="AG72">
        <v>0</v>
      </c>
      <c r="AH72">
        <v>16.83766</v>
      </c>
      <c r="AI72">
        <v>0</v>
      </c>
      <c r="AJ72">
        <v>0</v>
      </c>
      <c r="AK72">
        <v>12.891999999999999</v>
      </c>
      <c r="AL72">
        <v>8.8530000000000015</v>
      </c>
      <c r="AM72">
        <v>1.3406171428571427</v>
      </c>
      <c r="AN72">
        <v>0</v>
      </c>
      <c r="AO72">
        <v>4.7045879999999993</v>
      </c>
      <c r="AP72">
        <v>2.928366</v>
      </c>
      <c r="AQ72">
        <v>0</v>
      </c>
      <c r="AR72">
        <v>2.243328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20.275810961723344</v>
      </c>
      <c r="BB72">
        <f t="shared" si="1"/>
        <v>559.03307689114115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30.165445720196356</v>
      </c>
      <c r="L73">
        <v>19.979815565269039</v>
      </c>
      <c r="M73">
        <v>0</v>
      </c>
      <c r="N73">
        <v>30.002796543253201</v>
      </c>
      <c r="O73">
        <v>50.382291666666667</v>
      </c>
      <c r="P73">
        <v>69.038400654615785</v>
      </c>
      <c r="Q73">
        <v>5.5461234866828084</v>
      </c>
      <c r="R73">
        <v>10.772631709587339</v>
      </c>
      <c r="S73">
        <v>6.7008556420233463</v>
      </c>
      <c r="T73">
        <v>0</v>
      </c>
      <c r="U73">
        <v>243.6825162573864</v>
      </c>
      <c r="V73">
        <v>3.066851434447301</v>
      </c>
      <c r="W73">
        <v>11.788943282727011</v>
      </c>
      <c r="X73">
        <v>36.735355016481542</v>
      </c>
      <c r="Y73">
        <v>0</v>
      </c>
      <c r="Z73">
        <v>1.6646651999999995</v>
      </c>
      <c r="AA73">
        <v>10.70561232</v>
      </c>
      <c r="AB73">
        <v>3.3181035999999993</v>
      </c>
      <c r="AC73">
        <v>2.4581713600000001</v>
      </c>
      <c r="AD73">
        <v>6.945553799999999</v>
      </c>
      <c r="AE73">
        <v>12.556885224</v>
      </c>
      <c r="AF73">
        <v>0</v>
      </c>
      <c r="AG73">
        <v>0</v>
      </c>
      <c r="AH73">
        <v>16.83766</v>
      </c>
      <c r="AI73">
        <v>0</v>
      </c>
      <c r="AJ73">
        <v>0</v>
      </c>
      <c r="AK73">
        <v>12.891999999999999</v>
      </c>
      <c r="AL73">
        <v>8.8530000000000015</v>
      </c>
      <c r="AM73">
        <v>2.6812342857142855</v>
      </c>
      <c r="AN73">
        <v>0</v>
      </c>
      <c r="AO73">
        <v>4.7045879999999993</v>
      </c>
      <c r="AP73">
        <v>2.928366</v>
      </c>
      <c r="AQ73">
        <v>0</v>
      </c>
      <c r="AR73">
        <v>2.243328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21.328462377791151</v>
      </c>
      <c r="BB73">
        <f t="shared" si="1"/>
        <v>588.05617879125975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29.118966168285496</v>
      </c>
      <c r="L74">
        <v>19.979815565269039</v>
      </c>
      <c r="M74">
        <v>0</v>
      </c>
      <c r="N74">
        <v>30.002796543253201</v>
      </c>
      <c r="O74">
        <v>50.382291666666667</v>
      </c>
      <c r="P74">
        <v>69.038400654615785</v>
      </c>
      <c r="Q74">
        <v>5.5461234866828084</v>
      </c>
      <c r="R74">
        <v>10.772631709587339</v>
      </c>
      <c r="S74">
        <v>6.7008556420233463</v>
      </c>
      <c r="T74">
        <v>0</v>
      </c>
      <c r="U74">
        <v>243.6825162573864</v>
      </c>
      <c r="V74">
        <v>3.6169090909090906</v>
      </c>
      <c r="W74">
        <v>11.788943282727011</v>
      </c>
      <c r="X74">
        <v>37.471502623577351</v>
      </c>
      <c r="Y74">
        <v>0</v>
      </c>
      <c r="Z74">
        <v>1.6646651999999995</v>
      </c>
      <c r="AA74">
        <v>10.70561232</v>
      </c>
      <c r="AB74">
        <v>3.3181035999999993</v>
      </c>
      <c r="AC74">
        <v>2.4581713600000001</v>
      </c>
      <c r="AD74">
        <v>6.945553799999999</v>
      </c>
      <c r="AE74">
        <v>12.556885224</v>
      </c>
      <c r="AF74">
        <v>0</v>
      </c>
      <c r="AG74">
        <v>0</v>
      </c>
      <c r="AH74">
        <v>21.167344</v>
      </c>
      <c r="AI74">
        <v>0.80835500000000005</v>
      </c>
      <c r="AJ74">
        <v>0</v>
      </c>
      <c r="AK74">
        <v>12.891999999999999</v>
      </c>
      <c r="AL74">
        <v>8.8530000000000015</v>
      </c>
      <c r="AM74">
        <v>2.6812342857142855</v>
      </c>
      <c r="AN74">
        <v>0</v>
      </c>
      <c r="AO74">
        <v>4.7045879999999993</v>
      </c>
      <c r="AP74">
        <v>2.928366</v>
      </c>
      <c r="AQ74">
        <v>0</v>
      </c>
      <c r="AR74">
        <v>2.243328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21.516684387157934</v>
      </c>
      <c r="BB74">
        <f t="shared" si="1"/>
        <v>593.24572149353969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29.118883563483966</v>
      </c>
      <c r="L75">
        <v>19.76157606864194</v>
      </c>
      <c r="M75">
        <v>0</v>
      </c>
      <c r="N75">
        <v>30.002796543253201</v>
      </c>
      <c r="O75">
        <v>50.382291666666667</v>
      </c>
      <c r="P75">
        <v>69.038400654615785</v>
      </c>
      <c r="Q75">
        <v>5.3286842650840747</v>
      </c>
      <c r="R75">
        <v>10.763273191593353</v>
      </c>
      <c r="S75">
        <v>6.7010968210361064</v>
      </c>
      <c r="T75">
        <v>0</v>
      </c>
      <c r="U75">
        <v>243.6825162573864</v>
      </c>
      <c r="V75">
        <v>3.6169090909090906</v>
      </c>
      <c r="W75">
        <v>11.148402626216889</v>
      </c>
      <c r="X75">
        <v>37.471502623577351</v>
      </c>
      <c r="Y75">
        <v>0</v>
      </c>
      <c r="Z75">
        <v>1.6646651999999995</v>
      </c>
      <c r="AA75">
        <v>10.70561232</v>
      </c>
      <c r="AB75">
        <v>3.3181035999999993</v>
      </c>
      <c r="AC75">
        <v>4.9163427199999994</v>
      </c>
      <c r="AD75">
        <v>6.945553799999999</v>
      </c>
      <c r="AE75">
        <v>12.556885224</v>
      </c>
      <c r="AF75">
        <v>0</v>
      </c>
      <c r="AG75">
        <v>0</v>
      </c>
      <c r="AH75">
        <v>23.765154399999997</v>
      </c>
      <c r="AI75">
        <v>0.97002599999999983</v>
      </c>
      <c r="AJ75">
        <v>0</v>
      </c>
      <c r="AK75">
        <v>12.891999999999999</v>
      </c>
      <c r="AL75">
        <v>8.8530000000000015</v>
      </c>
      <c r="AM75">
        <v>2.6812342857142855</v>
      </c>
      <c r="AN75">
        <v>0</v>
      </c>
      <c r="AO75">
        <v>4.7045879999999993</v>
      </c>
      <c r="AP75">
        <v>2.928366</v>
      </c>
      <c r="AQ75">
        <v>0</v>
      </c>
      <c r="AR75">
        <v>2.243328</v>
      </c>
      <c r="AS75">
        <v>3.7584887999999994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21.697189166387194</v>
      </c>
      <c r="BB75">
        <f t="shared" si="1"/>
        <v>598.22249255579175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29.118883563483966</v>
      </c>
      <c r="L76">
        <v>19.761585180406435</v>
      </c>
      <c r="M76">
        <v>0</v>
      </c>
      <c r="N76">
        <v>30.002796543253201</v>
      </c>
      <c r="O76">
        <v>50.382291666666667</v>
      </c>
      <c r="P76">
        <v>69.038400654615785</v>
      </c>
      <c r="Q76">
        <v>5.5430674264007598</v>
      </c>
      <c r="R76">
        <v>10.763273191593353</v>
      </c>
      <c r="S76">
        <v>6.7010968210361064</v>
      </c>
      <c r="T76">
        <v>0</v>
      </c>
      <c r="U76">
        <v>243.6825162573864</v>
      </c>
      <c r="V76">
        <v>3.6169090909090906</v>
      </c>
      <c r="W76">
        <v>11.788826309444072</v>
      </c>
      <c r="X76">
        <v>37.471502623577351</v>
      </c>
      <c r="Y76">
        <v>0</v>
      </c>
      <c r="Z76">
        <v>1.6646651999999995</v>
      </c>
      <c r="AA76">
        <v>10.70561232</v>
      </c>
      <c r="AB76">
        <v>6.6903803199999992</v>
      </c>
      <c r="AC76">
        <v>4.9163427199999994</v>
      </c>
      <c r="AD76">
        <v>6.945553799999999</v>
      </c>
      <c r="AE76">
        <v>12.556885224</v>
      </c>
      <c r="AF76">
        <v>0</v>
      </c>
      <c r="AG76">
        <v>0</v>
      </c>
      <c r="AH76">
        <v>29.706443</v>
      </c>
      <c r="AI76">
        <v>2.9100779999999999</v>
      </c>
      <c r="AJ76">
        <v>0</v>
      </c>
      <c r="AK76">
        <v>12.891999999999999</v>
      </c>
      <c r="AL76">
        <v>8.8530000000000015</v>
      </c>
      <c r="AM76">
        <v>2.6812342857142855</v>
      </c>
      <c r="AN76">
        <v>0</v>
      </c>
      <c r="AO76">
        <v>4.7045879999999993</v>
      </c>
      <c r="AP76">
        <v>2.928366</v>
      </c>
      <c r="AQ76">
        <v>0</v>
      </c>
      <c r="AR76">
        <v>13.459967999999998</v>
      </c>
      <c r="AS76">
        <v>3.7584887999999994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22.513566949504764</v>
      </c>
      <c r="BB76">
        <f t="shared" si="1"/>
        <v>620.73118804898263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65.253394067037419</v>
      </c>
      <c r="M77">
        <v>0</v>
      </c>
      <c r="N77">
        <v>30.002796543253201</v>
      </c>
      <c r="O77">
        <v>50.382291666666667</v>
      </c>
      <c r="P77">
        <v>69.038400654615785</v>
      </c>
      <c r="Q77">
        <v>5.5430674264007598</v>
      </c>
      <c r="R77">
        <v>10.763273191593353</v>
      </c>
      <c r="S77">
        <v>6.7010968210361064</v>
      </c>
      <c r="T77">
        <v>0</v>
      </c>
      <c r="U77">
        <v>243.6825162573864</v>
      </c>
      <c r="V77">
        <v>3.6169090909090906</v>
      </c>
      <c r="W77">
        <v>11.788826309444072</v>
      </c>
      <c r="X77">
        <v>37.471502623577351</v>
      </c>
      <c r="Y77">
        <v>0</v>
      </c>
      <c r="Z77">
        <v>1.6646651999999995</v>
      </c>
      <c r="AA77">
        <v>10.70561232</v>
      </c>
      <c r="AB77">
        <v>6.6903803199999992</v>
      </c>
      <c r="AC77">
        <v>4.9163427199999994</v>
      </c>
      <c r="AD77">
        <v>9.2822125759999992</v>
      </c>
      <c r="AE77">
        <v>12.556885224</v>
      </c>
      <c r="AF77">
        <v>0</v>
      </c>
      <c r="AG77">
        <v>0</v>
      </c>
      <c r="AH77">
        <v>33.675319999999999</v>
      </c>
      <c r="AI77">
        <v>12.416332799999999</v>
      </c>
      <c r="AJ77">
        <v>0</v>
      </c>
      <c r="AK77">
        <v>12.891999999999999</v>
      </c>
      <c r="AL77">
        <v>8.8530000000000015</v>
      </c>
      <c r="AM77">
        <v>3.9974765714285714</v>
      </c>
      <c r="AN77">
        <v>0</v>
      </c>
      <c r="AO77">
        <v>4.7045879999999993</v>
      </c>
      <c r="AP77">
        <v>2.928366</v>
      </c>
      <c r="AQ77">
        <v>0</v>
      </c>
      <c r="AR77">
        <v>2.80416</v>
      </c>
      <c r="AS77">
        <v>2.9042868000000004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25.095966157042085</v>
      </c>
      <c r="BB77">
        <f t="shared" si="1"/>
        <v>691.93162316506323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65.254053934400574</v>
      </c>
      <c r="M78">
        <v>0</v>
      </c>
      <c r="N78">
        <v>30.002796543253201</v>
      </c>
      <c r="O78">
        <v>50.382291666666667</v>
      </c>
      <c r="P78">
        <v>69.038400654615785</v>
      </c>
      <c r="Q78">
        <v>5.5430674264007598</v>
      </c>
      <c r="R78">
        <v>10.763273191593353</v>
      </c>
      <c r="S78">
        <v>6.7010968210361064</v>
      </c>
      <c r="T78">
        <v>0</v>
      </c>
      <c r="U78">
        <v>243.6825162573864</v>
      </c>
      <c r="V78">
        <v>3.6169090909090906</v>
      </c>
      <c r="W78">
        <v>11.788826309444072</v>
      </c>
      <c r="X78">
        <v>37.471502623577351</v>
      </c>
      <c r="Y78">
        <v>0</v>
      </c>
      <c r="Z78">
        <v>4.9939956000000008</v>
      </c>
      <c r="AA78">
        <v>10.70561232</v>
      </c>
      <c r="AB78">
        <v>10.035570480000001</v>
      </c>
      <c r="AC78">
        <v>7.3745140799999982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12.416332799999999</v>
      </c>
      <c r="AJ78">
        <v>0</v>
      </c>
      <c r="AK78">
        <v>12.891999999999999</v>
      </c>
      <c r="AL78">
        <v>8.8530000000000015</v>
      </c>
      <c r="AM78">
        <v>3.9974765714285714</v>
      </c>
      <c r="AN78">
        <v>0</v>
      </c>
      <c r="AO78">
        <v>4.7045879999999993</v>
      </c>
      <c r="AP78">
        <v>2.928366</v>
      </c>
      <c r="AQ78">
        <v>0</v>
      </c>
      <c r="AR78">
        <v>2.80416</v>
      </c>
      <c r="AS78">
        <v>2.9042868000000004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25.48466766836642</v>
      </c>
      <c r="BB78">
        <f t="shared" si="1"/>
        <v>702.64868504110211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65.254053934400574</v>
      </c>
      <c r="M79">
        <v>0</v>
      </c>
      <c r="N79">
        <v>30.002796543253201</v>
      </c>
      <c r="O79">
        <v>50.382291666666667</v>
      </c>
      <c r="P79">
        <v>69.038400654615785</v>
      </c>
      <c r="Q79">
        <v>5.5430674264007598</v>
      </c>
      <c r="R79">
        <v>10.763273191593353</v>
      </c>
      <c r="S79">
        <v>6.7010968210361064</v>
      </c>
      <c r="T79">
        <v>0</v>
      </c>
      <c r="U79">
        <v>243.6825162573864</v>
      </c>
      <c r="V79">
        <v>3.6169090909090906</v>
      </c>
      <c r="W79">
        <v>11.788826309444072</v>
      </c>
      <c r="X79">
        <v>37.471502623577351</v>
      </c>
      <c r="Y79">
        <v>0</v>
      </c>
      <c r="Z79">
        <v>4.9939956000000008</v>
      </c>
      <c r="AA79">
        <v>10.70561232</v>
      </c>
      <c r="AB79">
        <v>10.035570480000001</v>
      </c>
      <c r="AC79">
        <v>7.3745140799999982</v>
      </c>
      <c r="AD79">
        <v>9.2822125759999992</v>
      </c>
      <c r="AE79">
        <v>12.556885224</v>
      </c>
      <c r="AF79">
        <v>0</v>
      </c>
      <c r="AG79">
        <v>0</v>
      </c>
      <c r="AH79">
        <v>35.6477316</v>
      </c>
      <c r="AI79">
        <v>12.416332799999999</v>
      </c>
      <c r="AJ79">
        <v>0</v>
      </c>
      <c r="AK79">
        <v>12.891999999999999</v>
      </c>
      <c r="AL79">
        <v>14.755000000000004</v>
      </c>
      <c r="AM79">
        <v>3.9974765714285714</v>
      </c>
      <c r="AN79">
        <v>0</v>
      </c>
      <c r="AO79">
        <v>4.7045879999999993</v>
      </c>
      <c r="AP79">
        <v>2.928366</v>
      </c>
      <c r="AQ79">
        <v>0</v>
      </c>
      <c r="AR79">
        <v>2.80416</v>
      </c>
      <c r="AS79">
        <v>3.0751271999999998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25.697217082366425</v>
      </c>
      <c r="BB79">
        <f t="shared" si="1"/>
        <v>708.50897602710211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65.254053934400574</v>
      </c>
      <c r="M80">
        <v>0</v>
      </c>
      <c r="N80">
        <v>30.002796543253201</v>
      </c>
      <c r="O80">
        <v>50.382291666666667</v>
      </c>
      <c r="P80">
        <v>69.038400654615785</v>
      </c>
      <c r="Q80">
        <v>5.5430674264007598</v>
      </c>
      <c r="R80">
        <v>10.763273191593353</v>
      </c>
      <c r="S80">
        <v>6.7010968210361064</v>
      </c>
      <c r="T80">
        <v>0</v>
      </c>
      <c r="U80">
        <v>243.6825162573864</v>
      </c>
      <c r="V80">
        <v>3.6169090909090906</v>
      </c>
      <c r="W80">
        <v>11.788826309444072</v>
      </c>
      <c r="X80">
        <v>37.471502623577351</v>
      </c>
      <c r="Y80">
        <v>0</v>
      </c>
      <c r="Z80">
        <v>4.9939956000000008</v>
      </c>
      <c r="AA80">
        <v>10.70561232</v>
      </c>
      <c r="AB80">
        <v>10.035570480000001</v>
      </c>
      <c r="AC80">
        <v>7.3745140799999982</v>
      </c>
      <c r="AD80">
        <v>9.2822125759999992</v>
      </c>
      <c r="AE80">
        <v>12.556885224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20.361900000000002</v>
      </c>
      <c r="AM80">
        <v>3.9974765714285714</v>
      </c>
      <c r="AN80">
        <v>0</v>
      </c>
      <c r="AO80">
        <v>4.7045879999999993</v>
      </c>
      <c r="AP80">
        <v>2.928366</v>
      </c>
      <c r="AQ80">
        <v>0</v>
      </c>
      <c r="AR80">
        <v>2.80416</v>
      </c>
      <c r="AS80">
        <v>3.0751271999999998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25.893458582366424</v>
      </c>
      <c r="BB80">
        <f t="shared" si="1"/>
        <v>713.91963452710218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65.254053934400574</v>
      </c>
      <c r="M81">
        <v>0</v>
      </c>
      <c r="N81">
        <v>30.002796543253201</v>
      </c>
      <c r="O81">
        <v>50.382291666666667</v>
      </c>
      <c r="P81">
        <v>69.038400654615785</v>
      </c>
      <c r="Q81">
        <v>5.5430674264007598</v>
      </c>
      <c r="R81">
        <v>10.763273191593353</v>
      </c>
      <c r="S81">
        <v>6.7010968210361064</v>
      </c>
      <c r="T81">
        <v>0</v>
      </c>
      <c r="U81">
        <v>243.6825162573864</v>
      </c>
      <c r="V81">
        <v>3.6169090909090906</v>
      </c>
      <c r="W81">
        <v>11.788826309444072</v>
      </c>
      <c r="X81">
        <v>37.471502623577351</v>
      </c>
      <c r="Y81">
        <v>0</v>
      </c>
      <c r="Z81">
        <v>4.9939956000000008</v>
      </c>
      <c r="AA81">
        <v>10.70561232</v>
      </c>
      <c r="AB81">
        <v>10.035570480000001</v>
      </c>
      <c r="AC81">
        <v>7.3745140799999982</v>
      </c>
      <c r="AD81">
        <v>9.2822125759999992</v>
      </c>
      <c r="AE81">
        <v>12.556885224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20.361900000000002</v>
      </c>
      <c r="AM81">
        <v>3.9974765714285714</v>
      </c>
      <c r="AN81">
        <v>0</v>
      </c>
      <c r="AO81">
        <v>4.7045879999999993</v>
      </c>
      <c r="AP81">
        <v>2.928366</v>
      </c>
      <c r="AQ81">
        <v>0</v>
      </c>
      <c r="AR81">
        <v>2.80416</v>
      </c>
      <c r="AS81">
        <v>3.4168079999999996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25.905417410366422</v>
      </c>
      <c r="BB81">
        <f t="shared" si="1"/>
        <v>714.24935649910208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65.254053934400574</v>
      </c>
      <c r="M82">
        <v>0</v>
      </c>
      <c r="N82">
        <v>30.002796543253201</v>
      </c>
      <c r="O82">
        <v>50.382291666666667</v>
      </c>
      <c r="P82">
        <v>69.038400654615785</v>
      </c>
      <c r="Q82">
        <v>5.5430674264007598</v>
      </c>
      <c r="R82">
        <v>10.763273191593353</v>
      </c>
      <c r="S82">
        <v>6.7010968210361064</v>
      </c>
      <c r="T82">
        <v>0</v>
      </c>
      <c r="U82">
        <v>243.6825162573864</v>
      </c>
      <c r="V82">
        <v>3.6169090909090906</v>
      </c>
      <c r="W82">
        <v>11.788826309444072</v>
      </c>
      <c r="X82">
        <v>37.471502623577351</v>
      </c>
      <c r="Y82">
        <v>0</v>
      </c>
      <c r="Z82">
        <v>4.9939956000000008</v>
      </c>
      <c r="AA82">
        <v>10.70561232</v>
      </c>
      <c r="AB82">
        <v>10.035570480000001</v>
      </c>
      <c r="AC82">
        <v>7.3745140799999982</v>
      </c>
      <c r="AD82">
        <v>9.2822125759999992</v>
      </c>
      <c r="AE82">
        <v>12.556885224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20.361900000000002</v>
      </c>
      <c r="AM82">
        <v>3.9974765714285714</v>
      </c>
      <c r="AN82">
        <v>0</v>
      </c>
      <c r="AO82">
        <v>4.7045879999999993</v>
      </c>
      <c r="AP82">
        <v>2.928366</v>
      </c>
      <c r="AQ82">
        <v>0</v>
      </c>
      <c r="AR82">
        <v>2.80416</v>
      </c>
      <c r="AS82">
        <v>3.4168079999999996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25.905417410366422</v>
      </c>
      <c r="BB82">
        <f t="shared" si="1"/>
        <v>714.24935649910208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51.791886138756666</v>
      </c>
      <c r="L83">
        <v>19.761803804971681</v>
      </c>
      <c r="M83">
        <v>0</v>
      </c>
      <c r="N83">
        <v>30.002796543253201</v>
      </c>
      <c r="O83">
        <v>50.382291666666667</v>
      </c>
      <c r="P83">
        <v>69.038400654615785</v>
      </c>
      <c r="Q83">
        <v>5.5430674264007598</v>
      </c>
      <c r="R83">
        <v>10.763273191593353</v>
      </c>
      <c r="S83">
        <v>6.7010968210361064</v>
      </c>
      <c r="T83">
        <v>0</v>
      </c>
      <c r="U83">
        <v>243.6825162573864</v>
      </c>
      <c r="V83">
        <v>3.6169090909090906</v>
      </c>
      <c r="W83">
        <v>11.788826309444072</v>
      </c>
      <c r="X83">
        <v>37.471502623577351</v>
      </c>
      <c r="Y83">
        <v>0</v>
      </c>
      <c r="Z83">
        <v>4.9939956000000008</v>
      </c>
      <c r="AA83">
        <v>10.70561232</v>
      </c>
      <c r="AB83">
        <v>10.035570480000001</v>
      </c>
      <c r="AC83">
        <v>7.3745140799999982</v>
      </c>
      <c r="AD83">
        <v>9.2822125759999992</v>
      </c>
      <c r="AE83">
        <v>12.556885224</v>
      </c>
      <c r="AF83">
        <v>0</v>
      </c>
      <c r="AG83">
        <v>0</v>
      </c>
      <c r="AH83">
        <v>35.6477316</v>
      </c>
      <c r="AI83">
        <v>3.8801039999999993</v>
      </c>
      <c r="AJ83">
        <v>0</v>
      </c>
      <c r="AK83">
        <v>12.891999999999999</v>
      </c>
      <c r="AL83">
        <v>20.361900000000002</v>
      </c>
      <c r="AM83">
        <v>3.9974765714285714</v>
      </c>
      <c r="AN83">
        <v>0</v>
      </c>
      <c r="AO83">
        <v>4.7045879999999993</v>
      </c>
      <c r="AP83">
        <v>2.928366</v>
      </c>
      <c r="AQ83">
        <v>0</v>
      </c>
      <c r="AR83">
        <v>2.80416</v>
      </c>
      <c r="AS83">
        <v>3.4168079999999996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24.01442059310941</v>
      </c>
      <c r="BB83">
        <f t="shared" si="1"/>
        <v>662.11187438693025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19.761803804971681</v>
      </c>
      <c r="M84">
        <v>0</v>
      </c>
      <c r="N84">
        <v>30.002796543253201</v>
      </c>
      <c r="O84">
        <v>50.382291666666667</v>
      </c>
      <c r="P84">
        <v>69.038400654615785</v>
      </c>
      <c r="Q84">
        <v>5.5430674264007598</v>
      </c>
      <c r="R84">
        <v>10.763273191593353</v>
      </c>
      <c r="S84">
        <v>6.7010968210361064</v>
      </c>
      <c r="T84">
        <v>0</v>
      </c>
      <c r="U84">
        <v>243.6825162573864</v>
      </c>
      <c r="V84">
        <v>3.6169090909090906</v>
      </c>
      <c r="W84">
        <v>11.788826309444072</v>
      </c>
      <c r="X84">
        <v>37.471502623577351</v>
      </c>
      <c r="Y84">
        <v>0</v>
      </c>
      <c r="Z84">
        <v>4.9939956000000008</v>
      </c>
      <c r="AA84">
        <v>10.70561232</v>
      </c>
      <c r="AB84">
        <v>10.035570480000001</v>
      </c>
      <c r="AC84">
        <v>7.3745140799999982</v>
      </c>
      <c r="AD84">
        <v>9.2822125759999992</v>
      </c>
      <c r="AE84">
        <v>12.556885224</v>
      </c>
      <c r="AF84">
        <v>0</v>
      </c>
      <c r="AG84">
        <v>0</v>
      </c>
      <c r="AH84">
        <v>35.6477316</v>
      </c>
      <c r="AI84">
        <v>3.5567619999999995</v>
      </c>
      <c r="AJ84">
        <v>0</v>
      </c>
      <c r="AK84">
        <v>12.891999999999999</v>
      </c>
      <c r="AL84">
        <v>20.361900000000002</v>
      </c>
      <c r="AM84">
        <v>3.9974765714285714</v>
      </c>
      <c r="AN84">
        <v>0</v>
      </c>
      <c r="AO84">
        <v>4.7045879999999993</v>
      </c>
      <c r="AP84">
        <v>2.928366</v>
      </c>
      <c r="AQ84">
        <v>0</v>
      </c>
      <c r="AR84">
        <v>2.80416</v>
      </c>
      <c r="AS84">
        <v>3.4168079999999996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24.003103623109407</v>
      </c>
      <c r="BB84">
        <f t="shared" si="1"/>
        <v>661.79984935693039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51.790301838944082</v>
      </c>
      <c r="L85">
        <v>19.761803804971681</v>
      </c>
      <c r="M85">
        <v>0</v>
      </c>
      <c r="N85">
        <v>30.002796543253201</v>
      </c>
      <c r="O85">
        <v>50.382291666666667</v>
      </c>
      <c r="P85">
        <v>69.038400654615785</v>
      </c>
      <c r="Q85">
        <v>5.5430674264007598</v>
      </c>
      <c r="R85">
        <v>10.763273191593353</v>
      </c>
      <c r="S85">
        <v>6.7010968210361064</v>
      </c>
      <c r="T85">
        <v>0</v>
      </c>
      <c r="U85">
        <v>243.6825162573864</v>
      </c>
      <c r="V85">
        <v>3.6169090909090906</v>
      </c>
      <c r="W85">
        <v>11.788826309444072</v>
      </c>
      <c r="X85">
        <v>37.471502623577351</v>
      </c>
      <c r="Y85">
        <v>0</v>
      </c>
      <c r="Z85">
        <v>4.9939956000000008</v>
      </c>
      <c r="AA85">
        <v>10.70561232</v>
      </c>
      <c r="AB85">
        <v>10.035570480000001</v>
      </c>
      <c r="AC85">
        <v>7.3745140799999982</v>
      </c>
      <c r="AD85">
        <v>9.2822125759999992</v>
      </c>
      <c r="AE85">
        <v>12.556885224</v>
      </c>
      <c r="AF85">
        <v>0</v>
      </c>
      <c r="AG85">
        <v>0</v>
      </c>
      <c r="AH85">
        <v>35.6477316</v>
      </c>
      <c r="AI85">
        <v>3.5567619999999995</v>
      </c>
      <c r="AJ85">
        <v>0</v>
      </c>
      <c r="AK85">
        <v>12.891999999999999</v>
      </c>
      <c r="AL85">
        <v>20.361900000000002</v>
      </c>
      <c r="AM85">
        <v>3.9974765714285714</v>
      </c>
      <c r="AN85">
        <v>0</v>
      </c>
      <c r="AO85">
        <v>4.7045879999999993</v>
      </c>
      <c r="AP85">
        <v>2.928366</v>
      </c>
      <c r="AQ85">
        <v>0</v>
      </c>
      <c r="AR85">
        <v>2.80416</v>
      </c>
      <c r="AS85">
        <v>3.7584887999999994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24.015006695162683</v>
      </c>
      <c r="BB85">
        <f t="shared" si="1"/>
        <v>662.12804278506462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51.790301838944082</v>
      </c>
      <c r="L86">
        <v>19.761803804971681</v>
      </c>
      <c r="M86">
        <v>0</v>
      </c>
      <c r="N86">
        <v>30.002796543253201</v>
      </c>
      <c r="O86">
        <v>50.382291666666667</v>
      </c>
      <c r="P86">
        <v>69.038400654615785</v>
      </c>
      <c r="Q86">
        <v>5.5430674264007598</v>
      </c>
      <c r="R86">
        <v>10.763273191593353</v>
      </c>
      <c r="S86">
        <v>6.7010968210361064</v>
      </c>
      <c r="T86">
        <v>0</v>
      </c>
      <c r="U86">
        <v>243.6825162573864</v>
      </c>
      <c r="V86">
        <v>3.6169090909090906</v>
      </c>
      <c r="W86">
        <v>11.788826309444072</v>
      </c>
      <c r="X86">
        <v>37.471502623577351</v>
      </c>
      <c r="Y86">
        <v>0</v>
      </c>
      <c r="Z86">
        <v>4.9733199999999993</v>
      </c>
      <c r="AA86">
        <v>10.70561232</v>
      </c>
      <c r="AB86">
        <v>10.035570480000001</v>
      </c>
      <c r="AC86">
        <v>7.3745140799999982</v>
      </c>
      <c r="AD86">
        <v>9.2822125759999992</v>
      </c>
      <c r="AE86">
        <v>12.556885224</v>
      </c>
      <c r="AF86">
        <v>0</v>
      </c>
      <c r="AG86">
        <v>0</v>
      </c>
      <c r="AH86">
        <v>35.6477316</v>
      </c>
      <c r="AI86">
        <v>3.5567619999999995</v>
      </c>
      <c r="AJ86">
        <v>0</v>
      </c>
      <c r="AK86">
        <v>12.891999999999999</v>
      </c>
      <c r="AL86">
        <v>14.755000000000004</v>
      </c>
      <c r="AM86">
        <v>3.9974765714285714</v>
      </c>
      <c r="AN86">
        <v>0</v>
      </c>
      <c r="AO86">
        <v>4.7045879999999993</v>
      </c>
      <c r="AP86">
        <v>2.928366</v>
      </c>
      <c r="AQ86">
        <v>0</v>
      </c>
      <c r="AR86">
        <v>2.80416</v>
      </c>
      <c r="AS86">
        <v>3.7584887999999994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23.818041549162686</v>
      </c>
      <c r="BB86">
        <f t="shared" si="1"/>
        <v>656.69743233106465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51.790301838944082</v>
      </c>
      <c r="L87">
        <v>19.761803804971681</v>
      </c>
      <c r="M87">
        <v>0</v>
      </c>
      <c r="N87">
        <v>30.002796543253201</v>
      </c>
      <c r="O87">
        <v>50.382291666666667</v>
      </c>
      <c r="P87">
        <v>69.038400654615785</v>
      </c>
      <c r="Q87">
        <v>5.5430674264007598</v>
      </c>
      <c r="R87">
        <v>10.763273191593353</v>
      </c>
      <c r="S87">
        <v>6.7010968210361064</v>
      </c>
      <c r="T87">
        <v>0</v>
      </c>
      <c r="U87">
        <v>243.6825162573864</v>
      </c>
      <c r="V87">
        <v>3.6246366279069768</v>
      </c>
      <c r="W87">
        <v>11.788826309444072</v>
      </c>
      <c r="X87">
        <v>37.471502623577351</v>
      </c>
      <c r="Y87">
        <v>0</v>
      </c>
      <c r="Z87">
        <v>4.9733199999999993</v>
      </c>
      <c r="AA87">
        <v>10.70561232</v>
      </c>
      <c r="AB87">
        <v>10.035570480000001</v>
      </c>
      <c r="AC87">
        <v>7.3745140799999982</v>
      </c>
      <c r="AD87">
        <v>9.2822125759999992</v>
      </c>
      <c r="AE87">
        <v>12.556885224</v>
      </c>
      <c r="AF87">
        <v>0</v>
      </c>
      <c r="AG87">
        <v>0</v>
      </c>
      <c r="AH87">
        <v>35.6477316</v>
      </c>
      <c r="AI87">
        <v>0.80835500000000005</v>
      </c>
      <c r="AJ87">
        <v>0</v>
      </c>
      <c r="AK87">
        <v>12.891999999999999</v>
      </c>
      <c r="AL87">
        <v>8.8530000000000015</v>
      </c>
      <c r="AM87">
        <v>3.9974765714285714</v>
      </c>
      <c r="AN87">
        <v>0</v>
      </c>
      <c r="AO87">
        <v>4.7045879999999993</v>
      </c>
      <c r="AP87">
        <v>2.928366</v>
      </c>
      <c r="AQ87">
        <v>0</v>
      </c>
      <c r="AR87">
        <v>3.9258239999999995</v>
      </c>
      <c r="AS87">
        <v>3.7584887999999994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23.554806134957612</v>
      </c>
      <c r="BB87">
        <f t="shared" si="1"/>
        <v>649.4396522822675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27.015735513556198</v>
      </c>
      <c r="L88">
        <v>19.761802258189153</v>
      </c>
      <c r="M88">
        <v>0</v>
      </c>
      <c r="N88">
        <v>30.002796543253201</v>
      </c>
      <c r="O88">
        <v>50.382291666666667</v>
      </c>
      <c r="P88">
        <v>69.038400654615785</v>
      </c>
      <c r="Q88">
        <v>5.5430674264007598</v>
      </c>
      <c r="R88">
        <v>10.763273191593353</v>
      </c>
      <c r="S88">
        <v>6.7010968210361064</v>
      </c>
      <c r="T88">
        <v>0</v>
      </c>
      <c r="U88">
        <v>243.6825162573864</v>
      </c>
      <c r="V88">
        <v>3.6246366279069768</v>
      </c>
      <c r="W88">
        <v>11.788826309444072</v>
      </c>
      <c r="X88">
        <v>37.471502623577351</v>
      </c>
      <c r="Y88">
        <v>0</v>
      </c>
      <c r="Z88">
        <v>3.3248599999999997</v>
      </c>
      <c r="AA88">
        <v>10.70561232</v>
      </c>
      <c r="AB88">
        <v>10.035570480000001</v>
      </c>
      <c r="AC88">
        <v>7.3745140799999982</v>
      </c>
      <c r="AD88">
        <v>9.2822125759999992</v>
      </c>
      <c r="AE88">
        <v>12.556885224</v>
      </c>
      <c r="AF88">
        <v>0</v>
      </c>
      <c r="AG88">
        <v>0</v>
      </c>
      <c r="AH88">
        <v>35.6477316</v>
      </c>
      <c r="AI88">
        <v>0.80835500000000005</v>
      </c>
      <c r="AJ88">
        <v>0</v>
      </c>
      <c r="AK88">
        <v>12.891999999999999</v>
      </c>
      <c r="AL88">
        <v>8.8530000000000015</v>
      </c>
      <c r="AM88">
        <v>3.9974765714285714</v>
      </c>
      <c r="AN88">
        <v>0</v>
      </c>
      <c r="AO88">
        <v>4.7045879999999993</v>
      </c>
      <c r="AP88">
        <v>2.928366</v>
      </c>
      <c r="AQ88">
        <v>0</v>
      </c>
      <c r="AR88">
        <v>3.9258239999999995</v>
      </c>
      <c r="AS88">
        <v>3.7584887999999994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22.630000289836271</v>
      </c>
      <c r="BB88">
        <f t="shared" si="1"/>
        <v>623.94143025521839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27.023624230897443</v>
      </c>
      <c r="L89">
        <v>19.761413661769801</v>
      </c>
      <c r="M89">
        <v>0</v>
      </c>
      <c r="N89">
        <v>30.002796543253201</v>
      </c>
      <c r="O89">
        <v>50.382291666666667</v>
      </c>
      <c r="P89">
        <v>69.038400654615785</v>
      </c>
      <c r="Q89">
        <v>5.5430674264007598</v>
      </c>
      <c r="R89">
        <v>10.763273191593353</v>
      </c>
      <c r="S89">
        <v>6.7010968210361064</v>
      </c>
      <c r="T89">
        <v>0</v>
      </c>
      <c r="U89">
        <v>243.6825162573864</v>
      </c>
      <c r="V89">
        <v>3.6246366279069768</v>
      </c>
      <c r="W89">
        <v>11.788826309444072</v>
      </c>
      <c r="X89">
        <v>37.471502623577351</v>
      </c>
      <c r="Y89">
        <v>0</v>
      </c>
      <c r="Z89">
        <v>3.3248599999999997</v>
      </c>
      <c r="AA89">
        <v>10.70561232</v>
      </c>
      <c r="AB89">
        <v>10.035570480000001</v>
      </c>
      <c r="AC89">
        <v>7.3745140799999982</v>
      </c>
      <c r="AD89">
        <v>9.2822125759999992</v>
      </c>
      <c r="AE89">
        <v>12.556885224</v>
      </c>
      <c r="AF89">
        <v>0</v>
      </c>
      <c r="AG89">
        <v>0</v>
      </c>
      <c r="AH89">
        <v>35.6477316</v>
      </c>
      <c r="AI89">
        <v>0.80835500000000005</v>
      </c>
      <c r="AJ89">
        <v>0</v>
      </c>
      <c r="AK89">
        <v>12.891999999999999</v>
      </c>
      <c r="AL89">
        <v>8.8530000000000015</v>
      </c>
      <c r="AM89">
        <v>3.9974765714285714</v>
      </c>
      <c r="AN89">
        <v>0</v>
      </c>
      <c r="AO89">
        <v>4.7045879999999993</v>
      </c>
      <c r="AP89">
        <v>2.928366</v>
      </c>
      <c r="AQ89">
        <v>0</v>
      </c>
      <c r="AR89">
        <v>13.459967999999998</v>
      </c>
      <c r="AS89">
        <v>3.7584887999999994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22.96395785236048</v>
      </c>
      <c r="BB89">
        <f t="shared" si="1"/>
        <v>633.14911681361605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27.015735513556198</v>
      </c>
      <c r="L90">
        <v>19.761413661769801</v>
      </c>
      <c r="M90">
        <v>0</v>
      </c>
      <c r="N90">
        <v>30.002796543253201</v>
      </c>
      <c r="O90">
        <v>50.382291666666667</v>
      </c>
      <c r="P90">
        <v>69.038400654615785</v>
      </c>
      <c r="Q90">
        <v>5.5430674264007598</v>
      </c>
      <c r="R90">
        <v>10.763273191593353</v>
      </c>
      <c r="S90">
        <v>6.7010968210361064</v>
      </c>
      <c r="T90">
        <v>0</v>
      </c>
      <c r="U90">
        <v>243.6825162573864</v>
      </c>
      <c r="V90">
        <v>3.6246366279069768</v>
      </c>
      <c r="W90">
        <v>11.788826309444072</v>
      </c>
      <c r="X90">
        <v>37.471502623577351</v>
      </c>
      <c r="Y90">
        <v>0</v>
      </c>
      <c r="Z90">
        <v>3.3248599999999997</v>
      </c>
      <c r="AA90">
        <v>10.70561232</v>
      </c>
      <c r="AB90">
        <v>10.035570480000001</v>
      </c>
      <c r="AC90">
        <v>7.3745140799999982</v>
      </c>
      <c r="AD90">
        <v>9.2822125759999992</v>
      </c>
      <c r="AE90">
        <v>12.556885224</v>
      </c>
      <c r="AF90">
        <v>0</v>
      </c>
      <c r="AG90">
        <v>0</v>
      </c>
      <c r="AH90">
        <v>35.6477316</v>
      </c>
      <c r="AI90">
        <v>0.80835500000000005</v>
      </c>
      <c r="AJ90">
        <v>0</v>
      </c>
      <c r="AK90">
        <v>12.891999999999999</v>
      </c>
      <c r="AL90">
        <v>8.8530000000000015</v>
      </c>
      <c r="AM90">
        <v>3.8932063492063484</v>
      </c>
      <c r="AN90">
        <v>0</v>
      </c>
      <c r="AO90">
        <v>4.7045879999999993</v>
      </c>
      <c r="AP90">
        <v>2.928366</v>
      </c>
      <c r="AQ90">
        <v>0</v>
      </c>
      <c r="AR90">
        <v>13.459967999999998</v>
      </c>
      <c r="AS90">
        <v>3.7584887999999994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22.960032205152071</v>
      </c>
      <c r="BB90">
        <f t="shared" si="1"/>
        <v>633.04088352126098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27.023624230897443</v>
      </c>
      <c r="L91">
        <v>19.761413661769801</v>
      </c>
      <c r="M91">
        <v>0</v>
      </c>
      <c r="N91">
        <v>30.002796543253201</v>
      </c>
      <c r="O91">
        <v>50.382291666666667</v>
      </c>
      <c r="P91">
        <v>69.038400654615785</v>
      </c>
      <c r="Q91">
        <v>5.5430674264007598</v>
      </c>
      <c r="R91">
        <v>10.763273191593353</v>
      </c>
      <c r="S91">
        <v>6.7010968210361064</v>
      </c>
      <c r="T91">
        <v>0</v>
      </c>
      <c r="U91">
        <v>243.6825162573864</v>
      </c>
      <c r="V91">
        <v>3.6246366279069768</v>
      </c>
      <c r="W91">
        <v>11.788826309444072</v>
      </c>
      <c r="X91">
        <v>37.471502623577351</v>
      </c>
      <c r="Y91">
        <v>0</v>
      </c>
      <c r="Z91">
        <v>1.3969999999999998</v>
      </c>
      <c r="AA91">
        <v>10.70561232</v>
      </c>
      <c r="AB91">
        <v>10.035570480000001</v>
      </c>
      <c r="AC91">
        <v>7.3745140799999982</v>
      </c>
      <c r="AD91">
        <v>6.945553799999999</v>
      </c>
      <c r="AE91">
        <v>12.383515999999998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12.891999999999999</v>
      </c>
      <c r="AL91">
        <v>8.8530000000000015</v>
      </c>
      <c r="AM91">
        <v>3.3853968253968256</v>
      </c>
      <c r="AN91">
        <v>0</v>
      </c>
      <c r="AO91">
        <v>4.7045879999999993</v>
      </c>
      <c r="AP91">
        <v>2.928366</v>
      </c>
      <c r="AQ91">
        <v>0</v>
      </c>
      <c r="AR91">
        <v>2.80416</v>
      </c>
      <c r="AS91">
        <v>3.7584887999999994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22.385963210201744</v>
      </c>
      <c r="BB91">
        <f t="shared" si="1"/>
        <v>617.21298070974308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27.015735513556198</v>
      </c>
      <c r="L92">
        <v>19.761413661769801</v>
      </c>
      <c r="M92">
        <v>0</v>
      </c>
      <c r="N92">
        <v>30.002796543253201</v>
      </c>
      <c r="O92">
        <v>50.382291666666667</v>
      </c>
      <c r="P92">
        <v>69.038400654615785</v>
      </c>
      <c r="Q92">
        <v>5.5430674264007598</v>
      </c>
      <c r="R92">
        <v>10.763273191593353</v>
      </c>
      <c r="S92">
        <v>6.7010968210361064</v>
      </c>
      <c r="T92">
        <v>0</v>
      </c>
      <c r="U92">
        <v>243.6825162573864</v>
      </c>
      <c r="V92">
        <v>3.6246366279069768</v>
      </c>
      <c r="W92">
        <v>11.788826309444072</v>
      </c>
      <c r="X92">
        <v>37.471502623577351</v>
      </c>
      <c r="Y92">
        <v>0</v>
      </c>
      <c r="Z92">
        <v>1.3969999999999998</v>
      </c>
      <c r="AA92">
        <v>10.70561232</v>
      </c>
      <c r="AB92">
        <v>10.035570480000001</v>
      </c>
      <c r="AC92">
        <v>7.3745140799999982</v>
      </c>
      <c r="AD92">
        <v>6.945553799999999</v>
      </c>
      <c r="AE92">
        <v>12.383515999999998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12.891999999999999</v>
      </c>
      <c r="AL92">
        <v>8.8530000000000015</v>
      </c>
      <c r="AM92">
        <v>2.6812342857142855</v>
      </c>
      <c r="AN92">
        <v>0</v>
      </c>
      <c r="AO92">
        <v>4.7045879999999993</v>
      </c>
      <c r="AP92">
        <v>2.928366</v>
      </c>
      <c r="AQ92">
        <v>0</v>
      </c>
      <c r="AR92">
        <v>2.80416</v>
      </c>
      <c r="AS92">
        <v>3.7584887999999994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22.36104149950128</v>
      </c>
      <c r="BB92">
        <f t="shared" si="1"/>
        <v>616.5258511634197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26.091202107941122</v>
      </c>
      <c r="L93">
        <v>19.76168972818067</v>
      </c>
      <c r="M93">
        <v>0</v>
      </c>
      <c r="N93">
        <v>30.002796543253201</v>
      </c>
      <c r="O93">
        <v>50.382291666666667</v>
      </c>
      <c r="P93">
        <v>69.038400654615785</v>
      </c>
      <c r="Q93">
        <v>5.5430674264007598</v>
      </c>
      <c r="R93">
        <v>10.763273191593353</v>
      </c>
      <c r="S93">
        <v>6.7010968210361064</v>
      </c>
      <c r="T93">
        <v>0</v>
      </c>
      <c r="U93">
        <v>243.6825162573864</v>
      </c>
      <c r="V93">
        <v>3.6246366279069768</v>
      </c>
      <c r="W93">
        <v>11.788826309444072</v>
      </c>
      <c r="X93">
        <v>37.471502623577351</v>
      </c>
      <c r="Y93">
        <v>0</v>
      </c>
      <c r="Z93">
        <v>1.3969999999999998</v>
      </c>
      <c r="AA93">
        <v>10.70561232</v>
      </c>
      <c r="AB93">
        <v>10.035570480000001</v>
      </c>
      <c r="AC93">
        <v>7.3745140799999982</v>
      </c>
      <c r="AD93">
        <v>6.945553799999999</v>
      </c>
      <c r="AE93">
        <v>12.383515999999998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12.891999999999999</v>
      </c>
      <c r="AL93">
        <v>8.8530000000000015</v>
      </c>
      <c r="AM93">
        <v>1.3406171428571427</v>
      </c>
      <c r="AN93">
        <v>0</v>
      </c>
      <c r="AO93">
        <v>4.7045879999999993</v>
      </c>
      <c r="AP93">
        <v>2.928366</v>
      </c>
      <c r="AQ93">
        <v>0</v>
      </c>
      <c r="AR93">
        <v>2.80416</v>
      </c>
      <c r="AS93">
        <v>3.7584887999999994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22.28177089673413</v>
      </c>
      <c r="BB93">
        <f t="shared" si="1"/>
        <v>614.34024728412567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26.091202107941122</v>
      </c>
      <c r="L94">
        <v>19.76168972818067</v>
      </c>
      <c r="M94">
        <v>0</v>
      </c>
      <c r="N94">
        <v>30.002796543253201</v>
      </c>
      <c r="O94">
        <v>50.382291666666667</v>
      </c>
      <c r="P94">
        <v>69.038400654615785</v>
      </c>
      <c r="Q94">
        <v>5.5430674264007598</v>
      </c>
      <c r="R94">
        <v>10.763273191593353</v>
      </c>
      <c r="S94">
        <v>6.7010968210361064</v>
      </c>
      <c r="T94">
        <v>0</v>
      </c>
      <c r="U94">
        <v>243.6825162573864</v>
      </c>
      <c r="V94">
        <v>3.6246366279069768</v>
      </c>
      <c r="W94">
        <v>11.788826309444072</v>
      </c>
      <c r="X94">
        <v>37.471502623577351</v>
      </c>
      <c r="Y94">
        <v>0</v>
      </c>
      <c r="Z94">
        <v>1.3969999999999998</v>
      </c>
      <c r="AA94">
        <v>10.70561232</v>
      </c>
      <c r="AB94">
        <v>10.035570480000001</v>
      </c>
      <c r="AC94">
        <v>7.3745140799999982</v>
      </c>
      <c r="AD94">
        <v>6.945553799999999</v>
      </c>
      <c r="AE94">
        <v>12.383515999999998</v>
      </c>
      <c r="AF94">
        <v>0</v>
      </c>
      <c r="AG94">
        <v>0</v>
      </c>
      <c r="AH94">
        <v>35.455301199999994</v>
      </c>
      <c r="AI94">
        <v>0</v>
      </c>
      <c r="AJ94">
        <v>0</v>
      </c>
      <c r="AK94">
        <v>12.891999999999999</v>
      </c>
      <c r="AL94">
        <v>8.8530000000000015</v>
      </c>
      <c r="AM94">
        <v>1.3406171428571427</v>
      </c>
      <c r="AN94">
        <v>0</v>
      </c>
      <c r="AO94">
        <v>4.7045879999999993</v>
      </c>
      <c r="AP94">
        <v>2.928366</v>
      </c>
      <c r="AQ94">
        <v>0</v>
      </c>
      <c r="AR94">
        <v>2.80416</v>
      </c>
      <c r="AS94">
        <v>3.7584887999999994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22.275035832734126</v>
      </c>
      <c r="BB94">
        <f t="shared" si="1"/>
        <v>614.15455194812557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26.091202107941122</v>
      </c>
      <c r="L95">
        <v>19.76168972818067</v>
      </c>
      <c r="M95">
        <v>0</v>
      </c>
      <c r="N95">
        <v>30.002796543253201</v>
      </c>
      <c r="O95">
        <v>50.382291666666667</v>
      </c>
      <c r="P95">
        <v>69.038400654615785</v>
      </c>
      <c r="Q95">
        <v>5.5430674264007598</v>
      </c>
      <c r="R95">
        <v>10.763273191593353</v>
      </c>
      <c r="S95">
        <v>6.7010968210361064</v>
      </c>
      <c r="T95">
        <v>0</v>
      </c>
      <c r="U95">
        <v>243.6825162573864</v>
      </c>
      <c r="V95">
        <v>3.6246366279069768</v>
      </c>
      <c r="W95">
        <v>11.788826309444072</v>
      </c>
      <c r="X95">
        <v>37.471502623577351</v>
      </c>
      <c r="Y95">
        <v>0</v>
      </c>
      <c r="Z95">
        <v>1.3969999999999998</v>
      </c>
      <c r="AA95">
        <v>10.634979999999999</v>
      </c>
      <c r="AB95">
        <v>10.035570480000001</v>
      </c>
      <c r="AC95">
        <v>7.3745140799999982</v>
      </c>
      <c r="AD95">
        <v>6.945553799999999</v>
      </c>
      <c r="AE95">
        <v>12.383515999999998</v>
      </c>
      <c r="AF95">
        <v>0</v>
      </c>
      <c r="AG95">
        <v>0</v>
      </c>
      <c r="AH95">
        <v>34.637472000000002</v>
      </c>
      <c r="AI95">
        <v>0</v>
      </c>
      <c r="AJ95">
        <v>0</v>
      </c>
      <c r="AK95">
        <v>12.891999999999999</v>
      </c>
      <c r="AL95">
        <v>8.8530000000000015</v>
      </c>
      <c r="AM95">
        <v>1.3406171428571427</v>
      </c>
      <c r="AN95">
        <v>0</v>
      </c>
      <c r="AO95">
        <v>4.7045879999999993</v>
      </c>
      <c r="AP95">
        <v>2.928366</v>
      </c>
      <c r="AQ95">
        <v>0</v>
      </c>
      <c r="AR95">
        <v>2.80416</v>
      </c>
      <c r="AS95">
        <v>3.7584887999999994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22.243939628734125</v>
      </c>
      <c r="BB95">
        <f t="shared" si="1"/>
        <v>613.29718663212566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26.091202107941122</v>
      </c>
      <c r="L96">
        <v>19.76168972818067</v>
      </c>
      <c r="M96">
        <v>0</v>
      </c>
      <c r="N96">
        <v>30.002796543253201</v>
      </c>
      <c r="O96">
        <v>50.382291666666667</v>
      </c>
      <c r="P96">
        <v>69.038400654615785</v>
      </c>
      <c r="Q96">
        <v>5.5430674264007598</v>
      </c>
      <c r="R96">
        <v>10.763273191593353</v>
      </c>
      <c r="S96">
        <v>6.7010968210361064</v>
      </c>
      <c r="T96">
        <v>0</v>
      </c>
      <c r="U96">
        <v>243.6825162573864</v>
      </c>
      <c r="V96">
        <v>3.6246366279069768</v>
      </c>
      <c r="W96">
        <v>11.788826309444072</v>
      </c>
      <c r="X96">
        <v>37.471502623577351</v>
      </c>
      <c r="Y96">
        <v>0</v>
      </c>
      <c r="Z96">
        <v>1.3969999999999998</v>
      </c>
      <c r="AA96">
        <v>9.0297000000000001</v>
      </c>
      <c r="AB96">
        <v>10.035570480000001</v>
      </c>
      <c r="AC96">
        <v>7.3745140799999982</v>
      </c>
      <c r="AD96">
        <v>6.945553799999999</v>
      </c>
      <c r="AE96">
        <v>12.383515999999998</v>
      </c>
      <c r="AF96">
        <v>0</v>
      </c>
      <c r="AG96">
        <v>0</v>
      </c>
      <c r="AH96">
        <v>34.637472000000002</v>
      </c>
      <c r="AI96">
        <v>0</v>
      </c>
      <c r="AJ96">
        <v>0</v>
      </c>
      <c r="AK96">
        <v>12.891999999999999</v>
      </c>
      <c r="AL96">
        <v>8.8530000000000015</v>
      </c>
      <c r="AM96">
        <v>1.3406171428571427</v>
      </c>
      <c r="AN96">
        <v>0</v>
      </c>
      <c r="AO96">
        <v>4.7045879999999993</v>
      </c>
      <c r="AP96">
        <v>2.928366</v>
      </c>
      <c r="AQ96">
        <v>0</v>
      </c>
      <c r="AR96">
        <v>2.80416</v>
      </c>
      <c r="AS96">
        <v>3.7584887999999994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22.187754828734128</v>
      </c>
      <c r="BB96">
        <f t="shared" si="1"/>
        <v>611.74809143212565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26.091202107941122</v>
      </c>
      <c r="L97">
        <v>19.76168972818067</v>
      </c>
      <c r="M97">
        <v>0</v>
      </c>
      <c r="N97">
        <v>30.002796543253201</v>
      </c>
      <c r="O97">
        <v>50.382291666666667</v>
      </c>
      <c r="P97">
        <v>69.038400654615785</v>
      </c>
      <c r="Q97">
        <v>5.5430674264007598</v>
      </c>
      <c r="R97">
        <v>10.763273191593353</v>
      </c>
      <c r="S97">
        <v>6.7010968210361064</v>
      </c>
      <c r="T97">
        <v>0</v>
      </c>
      <c r="U97">
        <v>243.6825162573864</v>
      </c>
      <c r="V97">
        <v>3.6246366279069768</v>
      </c>
      <c r="W97">
        <v>11.788826309444072</v>
      </c>
      <c r="X97">
        <v>37.471502623577351</v>
      </c>
      <c r="Y97">
        <v>0</v>
      </c>
      <c r="Z97">
        <v>1.3969999999999998</v>
      </c>
      <c r="AA97">
        <v>7.0230999999999995</v>
      </c>
      <c r="AB97">
        <v>10.035570480000001</v>
      </c>
      <c r="AC97">
        <v>7.3745140799999982</v>
      </c>
      <c r="AD97">
        <v>6.945553799999999</v>
      </c>
      <c r="AE97">
        <v>12.383515999999998</v>
      </c>
      <c r="AF97">
        <v>0</v>
      </c>
      <c r="AG97">
        <v>0</v>
      </c>
      <c r="AH97">
        <v>34.637472000000002</v>
      </c>
      <c r="AI97">
        <v>0</v>
      </c>
      <c r="AJ97">
        <v>0</v>
      </c>
      <c r="AK97">
        <v>12.891999999999999</v>
      </c>
      <c r="AL97">
        <v>8.8530000000000015</v>
      </c>
      <c r="AM97">
        <v>1.3406171428571427</v>
      </c>
      <c r="AN97">
        <v>0</v>
      </c>
      <c r="AO97">
        <v>4.7045879999999993</v>
      </c>
      <c r="AP97">
        <v>2.928366</v>
      </c>
      <c r="AQ97">
        <v>0</v>
      </c>
      <c r="AR97">
        <v>13.459967999999998</v>
      </c>
      <c r="AS97">
        <v>3.7584887999999994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22.49047710873413</v>
      </c>
      <c r="BB97">
        <f t="shared" si="1"/>
        <v>620.09457715212557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26.091202107941122</v>
      </c>
      <c r="L98">
        <v>19.76168972818067</v>
      </c>
      <c r="M98">
        <v>0</v>
      </c>
      <c r="N98">
        <v>30.002796543253201</v>
      </c>
      <c r="O98">
        <v>50.382291666666667</v>
      </c>
      <c r="P98">
        <v>69.038400654615785</v>
      </c>
      <c r="Q98">
        <v>5.5430674264007598</v>
      </c>
      <c r="R98">
        <v>10.763273191593353</v>
      </c>
      <c r="S98">
        <v>6.7010968210361064</v>
      </c>
      <c r="T98">
        <v>0</v>
      </c>
      <c r="U98">
        <v>243.6825162573864</v>
      </c>
      <c r="V98">
        <v>3.6246366279069768</v>
      </c>
      <c r="W98">
        <v>11.788826309444072</v>
      </c>
      <c r="X98">
        <v>37.471502623577351</v>
      </c>
      <c r="Y98">
        <v>0</v>
      </c>
      <c r="Z98">
        <v>1.3969999999999998</v>
      </c>
      <c r="AA98">
        <v>7.0230999999999995</v>
      </c>
      <c r="AB98">
        <v>10.035570480000001</v>
      </c>
      <c r="AC98">
        <v>7.3745140799999982</v>
      </c>
      <c r="AD98">
        <v>6.945553799999999</v>
      </c>
      <c r="AE98">
        <v>12.383515999999998</v>
      </c>
      <c r="AF98">
        <v>0</v>
      </c>
      <c r="AG98">
        <v>0</v>
      </c>
      <c r="AH98">
        <v>34.637472000000002</v>
      </c>
      <c r="AI98">
        <v>0</v>
      </c>
      <c r="AJ98">
        <v>0</v>
      </c>
      <c r="AK98">
        <v>12.891999999999999</v>
      </c>
      <c r="AL98">
        <v>8.8530000000000015</v>
      </c>
      <c r="AM98">
        <v>1.3406171428571427</v>
      </c>
      <c r="AN98">
        <v>0</v>
      </c>
      <c r="AO98">
        <v>4.7045879999999993</v>
      </c>
      <c r="AP98">
        <v>2.928366</v>
      </c>
      <c r="AQ98">
        <v>0</v>
      </c>
      <c r="AR98">
        <v>2.80416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22.081647344734129</v>
      </c>
      <c r="BB98">
        <f t="shared" si="1"/>
        <v>608.82255651612559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0.79786402720870986</v>
      </c>
      <c r="L99">
        <f t="shared" si="2"/>
        <v>0.590494352814246</v>
      </c>
      <c r="M99">
        <f t="shared" si="2"/>
        <v>0</v>
      </c>
      <c r="N99">
        <f t="shared" si="2"/>
        <v>0.72034207764446812</v>
      </c>
      <c r="O99">
        <f t="shared" si="2"/>
        <v>1.2097877643275452</v>
      </c>
      <c r="P99">
        <f t="shared" si="2"/>
        <v>1.6569216157107782</v>
      </c>
      <c r="Q99">
        <f t="shared" si="2"/>
        <v>8.5256235971542818E-2</v>
      </c>
      <c r="R99">
        <f t="shared" si="2"/>
        <v>0.16329112230602552</v>
      </c>
      <c r="S99">
        <f t="shared" si="2"/>
        <v>0.10421125313918951</v>
      </c>
      <c r="T99">
        <f t="shared" si="2"/>
        <v>0</v>
      </c>
      <c r="U99">
        <f t="shared" si="2"/>
        <v>5.8003778515597952</v>
      </c>
      <c r="V99">
        <f t="shared" si="2"/>
        <v>4.5747573557911043E-2</v>
      </c>
      <c r="W99">
        <f t="shared" si="2"/>
        <v>0.19456505241865663</v>
      </c>
      <c r="X99">
        <f t="shared" si="2"/>
        <v>0.74174663426503717</v>
      </c>
      <c r="Y99">
        <f t="shared" si="2"/>
        <v>0</v>
      </c>
      <c r="Z99">
        <f t="shared" si="2"/>
        <v>5.8130427300000002E-2</v>
      </c>
      <c r="AA99">
        <f t="shared" si="2"/>
        <v>0.10031755907999999</v>
      </c>
      <c r="AB99">
        <f t="shared" si="2"/>
        <v>0.13429177865999986</v>
      </c>
      <c r="AC99">
        <f t="shared" si="2"/>
        <v>0.10139956859999985</v>
      </c>
      <c r="AD99">
        <f t="shared" si="2"/>
        <v>0.18188157324399973</v>
      </c>
      <c r="AE99">
        <f t="shared" si="2"/>
        <v>0.30101850692800014</v>
      </c>
      <c r="AF99">
        <f t="shared" si="2"/>
        <v>0</v>
      </c>
      <c r="AG99">
        <f t="shared" si="2"/>
        <v>0</v>
      </c>
      <c r="AH99">
        <f t="shared" si="2"/>
        <v>0.54121050000000004</v>
      </c>
      <c r="AI99">
        <f t="shared" si="2"/>
        <v>5.0384767150000016E-2</v>
      </c>
      <c r="AJ99">
        <f t="shared" si="2"/>
        <v>0</v>
      </c>
      <c r="AK99">
        <f t="shared" si="2"/>
        <v>0.30940800000000068</v>
      </c>
      <c r="AL99">
        <f t="shared" si="2"/>
        <v>0.24257219999999957</v>
      </c>
      <c r="AM99">
        <f t="shared" si="2"/>
        <v>3.7236318222222245E-2</v>
      </c>
      <c r="AN99">
        <f t="shared" si="2"/>
        <v>0</v>
      </c>
      <c r="AO99">
        <f t="shared" si="2"/>
        <v>0.10898962200000009</v>
      </c>
      <c r="AP99">
        <f t="shared" si="2"/>
        <v>7.135451820000005E-2</v>
      </c>
      <c r="AQ99">
        <f t="shared" si="2"/>
        <v>0</v>
      </c>
      <c r="AR99">
        <f t="shared" si="2"/>
        <v>0.10221163200000012</v>
      </c>
      <c r="AS99">
        <f t="shared" si="2"/>
        <v>8.8290318719999983E-2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0.50887560216884198</v>
      </c>
      <c r="BB99">
        <f t="shared" si="1"/>
        <v>14.030427248859288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2.9533188374441077</v>
      </c>
      <c r="L3">
        <v>460.92521732508322</v>
      </c>
      <c r="M3">
        <v>22.093264248704664</v>
      </c>
      <c r="N3">
        <v>36.241720038603262</v>
      </c>
      <c r="O3">
        <v>0</v>
      </c>
      <c r="P3">
        <v>42.737070594361377</v>
      </c>
      <c r="Q3">
        <v>6.6931244064577404</v>
      </c>
      <c r="R3">
        <v>13.011233040078199</v>
      </c>
      <c r="S3">
        <v>8.0993164050235471</v>
      </c>
      <c r="T3">
        <v>0</v>
      </c>
      <c r="U3">
        <v>43.139300320548244</v>
      </c>
      <c r="V3">
        <v>6.1863933161953728</v>
      </c>
      <c r="W3">
        <v>14.233609269926323</v>
      </c>
      <c r="X3">
        <v>45.25528521060221</v>
      </c>
      <c r="Y3">
        <v>0</v>
      </c>
      <c r="Z3">
        <v>2.0107058399999995</v>
      </c>
      <c r="AA3">
        <v>0</v>
      </c>
      <c r="AB3">
        <v>8.0811365439999996</v>
      </c>
      <c r="AC3">
        <v>5.9383226239999995</v>
      </c>
      <c r="AD3">
        <v>8.3893539599999993</v>
      </c>
      <c r="AE3">
        <v>15.1671353808</v>
      </c>
      <c r="AF3">
        <v>6.049999999999998</v>
      </c>
      <c r="AG3">
        <v>5.8651569599999993</v>
      </c>
      <c r="AH3">
        <v>35.881640600000004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0.76519999999999999</v>
      </c>
      <c r="AO3">
        <v>5.6825495999999998</v>
      </c>
      <c r="AP3">
        <v>3.9694090799999997</v>
      </c>
      <c r="AQ3">
        <v>9.5490199999999987</v>
      </c>
      <c r="AR3">
        <v>3.3870719999999999</v>
      </c>
      <c r="AS3">
        <v>3.5080125600000005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29.155183006344814</v>
      </c>
      <c r="BB3">
        <f>SUM(B3:AZ3)-BA3</f>
        <v>803.85001824119763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2.9533188374441077</v>
      </c>
      <c r="L4">
        <v>460.92521732508322</v>
      </c>
      <c r="M4">
        <v>22.093264248704664</v>
      </c>
      <c r="N4">
        <v>36.241720038603262</v>
      </c>
      <c r="O4">
        <v>0</v>
      </c>
      <c r="P4">
        <v>42.737070594361377</v>
      </c>
      <c r="Q4">
        <v>6.6931244064577404</v>
      </c>
      <c r="R4">
        <v>13.011233040078199</v>
      </c>
      <c r="S4">
        <v>8.0993164050235471</v>
      </c>
      <c r="T4">
        <v>0</v>
      </c>
      <c r="U4">
        <v>43.139300320548244</v>
      </c>
      <c r="V4">
        <v>6.1863933161953728</v>
      </c>
      <c r="W4">
        <v>14.233609269926323</v>
      </c>
      <c r="X4">
        <v>45.25528521060221</v>
      </c>
      <c r="Y4">
        <v>0</v>
      </c>
      <c r="Z4">
        <v>2.0107058399999995</v>
      </c>
      <c r="AA4">
        <v>0</v>
      </c>
      <c r="AB4">
        <v>8.0811365439999996</v>
      </c>
      <c r="AC4">
        <v>5.9383226239999995</v>
      </c>
      <c r="AD4">
        <v>8.3893539599999993</v>
      </c>
      <c r="AE4">
        <v>15.1671353808</v>
      </c>
      <c r="AF4">
        <v>6.049999999999998</v>
      </c>
      <c r="AG4">
        <v>5.8651569599999993</v>
      </c>
      <c r="AH4">
        <v>35.881640600000004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0.76519999999999999</v>
      </c>
      <c r="AO4">
        <v>5.6825495999999998</v>
      </c>
      <c r="AP4">
        <v>3.9694090799999997</v>
      </c>
      <c r="AQ4">
        <v>9.5490199999999987</v>
      </c>
      <c r="AR4">
        <v>3.3870719999999999</v>
      </c>
      <c r="AS4">
        <v>3.5080125600000005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29.155183006344814</v>
      </c>
      <c r="BB4">
        <f t="shared" ref="BB4:BB67" si="0">SUM(B4:AZ4)-BA4</f>
        <v>803.85001824119763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2.9533188374441077</v>
      </c>
      <c r="L5">
        <v>460.92521732508322</v>
      </c>
      <c r="M5">
        <v>22.093264248704664</v>
      </c>
      <c r="N5">
        <v>36.241720038603262</v>
      </c>
      <c r="O5">
        <v>0</v>
      </c>
      <c r="P5">
        <v>42.737070594361377</v>
      </c>
      <c r="Q5">
        <v>6.6931244064577404</v>
      </c>
      <c r="R5">
        <v>13.011233040078199</v>
      </c>
      <c r="S5">
        <v>8.0993164050235471</v>
      </c>
      <c r="T5">
        <v>0</v>
      </c>
      <c r="U5">
        <v>46.943005181347147</v>
      </c>
      <c r="V5">
        <v>6.1863933161953728</v>
      </c>
      <c r="W5">
        <v>14.233609269926323</v>
      </c>
      <c r="X5">
        <v>45.25528521060221</v>
      </c>
      <c r="Y5">
        <v>0</v>
      </c>
      <c r="Z5">
        <v>2.0107058399999995</v>
      </c>
      <c r="AA5">
        <v>0</v>
      </c>
      <c r="AB5">
        <v>8.0811365439999996</v>
      </c>
      <c r="AC5">
        <v>5.9383226239999995</v>
      </c>
      <c r="AD5">
        <v>8.3893539599999993</v>
      </c>
      <c r="AE5">
        <v>15.1671353808</v>
      </c>
      <c r="AF5">
        <v>6.049999999999998</v>
      </c>
      <c r="AG5">
        <v>5.8651569599999993</v>
      </c>
      <c r="AH5">
        <v>28.705312479999996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0.76519999999999999</v>
      </c>
      <c r="AO5">
        <v>5.6825495999999998</v>
      </c>
      <c r="AP5">
        <v>3.9694090799999997</v>
      </c>
      <c r="AQ5">
        <v>9.5490199999999987</v>
      </c>
      <c r="AR5">
        <v>3.3870719999999999</v>
      </c>
      <c r="AS5">
        <v>3.5080125600000005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29.037141038872768</v>
      </c>
      <c r="BB5">
        <f t="shared" si="0"/>
        <v>800.59543694946865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2.9533188374441077</v>
      </c>
      <c r="L6">
        <v>460.92521732508322</v>
      </c>
      <c r="M6">
        <v>22.093264248704664</v>
      </c>
      <c r="N6">
        <v>36.241720038603262</v>
      </c>
      <c r="O6">
        <v>0</v>
      </c>
      <c r="P6">
        <v>42.737070594361377</v>
      </c>
      <c r="Q6">
        <v>6.6931244064577404</v>
      </c>
      <c r="R6">
        <v>13.011233040078199</v>
      </c>
      <c r="S6">
        <v>8.0993164050235471</v>
      </c>
      <c r="T6">
        <v>0</v>
      </c>
      <c r="U6">
        <v>48.320448713731167</v>
      </c>
      <c r="V6">
        <v>6.1863933161953728</v>
      </c>
      <c r="W6">
        <v>14.233609269926323</v>
      </c>
      <c r="X6">
        <v>45.25528521060221</v>
      </c>
      <c r="Y6">
        <v>0</v>
      </c>
      <c r="Z6">
        <v>2.0107058399999995</v>
      </c>
      <c r="AA6">
        <v>0</v>
      </c>
      <c r="AB6">
        <v>8.0811365439999996</v>
      </c>
      <c r="AC6">
        <v>5.9383226239999995</v>
      </c>
      <c r="AD6">
        <v>8.3893539599999993</v>
      </c>
      <c r="AE6">
        <v>15.1671353808</v>
      </c>
      <c r="AF6">
        <v>6.049999999999998</v>
      </c>
      <c r="AG6">
        <v>5.8651569599999993</v>
      </c>
      <c r="AH6">
        <v>23.243168000000004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0.76519999999999999</v>
      </c>
      <c r="AO6">
        <v>5.6825495999999998</v>
      </c>
      <c r="AP6">
        <v>3.9694090799999997</v>
      </c>
      <c r="AQ6">
        <v>9.5490199999999987</v>
      </c>
      <c r="AR6">
        <v>4.7419007999999998</v>
      </c>
      <c r="AS6">
        <v>4.8699468479999997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28.989263336506212</v>
      </c>
      <c r="BB6">
        <f t="shared" si="0"/>
        <v>799.27537679221928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2.9533188374441077</v>
      </c>
      <c r="L7">
        <v>460.93265984895567</v>
      </c>
      <c r="M7">
        <v>22.093264248704664</v>
      </c>
      <c r="N7">
        <v>36.241720038603262</v>
      </c>
      <c r="O7">
        <v>0</v>
      </c>
      <c r="P7">
        <v>42.737070594361377</v>
      </c>
      <c r="Q7">
        <v>6.6931244064577404</v>
      </c>
      <c r="R7">
        <v>13.011233040078199</v>
      </c>
      <c r="S7">
        <v>8.0993164050235471</v>
      </c>
      <c r="T7">
        <v>0</v>
      </c>
      <c r="U7">
        <v>49.181843891402707</v>
      </c>
      <c r="V7">
        <v>6.1863933161953728</v>
      </c>
      <c r="W7">
        <v>14.233609269926323</v>
      </c>
      <c r="X7">
        <v>45.25528521060221</v>
      </c>
      <c r="Y7">
        <v>0</v>
      </c>
      <c r="Z7">
        <v>2.0107058399999995</v>
      </c>
      <c r="AA7">
        <v>0</v>
      </c>
      <c r="AB7">
        <v>8.0811365439999996</v>
      </c>
      <c r="AC7">
        <v>5.9383226239999995</v>
      </c>
      <c r="AD7">
        <v>8.3893539599999993</v>
      </c>
      <c r="AE7">
        <v>15.1671353808</v>
      </c>
      <c r="AF7">
        <v>6.049999999999998</v>
      </c>
      <c r="AG7">
        <v>5.8651569599999993</v>
      </c>
      <c r="AH7">
        <v>21.528984360000003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0.76519999999999999</v>
      </c>
      <c r="AO7">
        <v>5.6825495999999998</v>
      </c>
      <c r="AP7">
        <v>3.9694090799999997</v>
      </c>
      <c r="AQ7">
        <v>9.5490199999999987</v>
      </c>
      <c r="AR7">
        <v>16.257945599999996</v>
      </c>
      <c r="AS7">
        <v>9.8637059040000015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29.537518796012506</v>
      </c>
      <c r="BB7">
        <f t="shared" si="0"/>
        <v>814.39157925025677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2.9533188374441077</v>
      </c>
      <c r="L8">
        <v>460.93265984895567</v>
      </c>
      <c r="M8">
        <v>22.093264248704664</v>
      </c>
      <c r="N8">
        <v>36.241720038603262</v>
      </c>
      <c r="O8">
        <v>0</v>
      </c>
      <c r="P8">
        <v>42.737070594361377</v>
      </c>
      <c r="Q8">
        <v>6.6931244064577404</v>
      </c>
      <c r="R8">
        <v>13.011233040078199</v>
      </c>
      <c r="S8">
        <v>8.0993164050235471</v>
      </c>
      <c r="T8">
        <v>0</v>
      </c>
      <c r="U8">
        <v>50.050422436793291</v>
      </c>
      <c r="V8">
        <v>6.1863933161953728</v>
      </c>
      <c r="W8">
        <v>14.233609269926323</v>
      </c>
      <c r="X8">
        <v>45.25528521060221</v>
      </c>
      <c r="Y8">
        <v>0</v>
      </c>
      <c r="Z8">
        <v>2.0107058399999995</v>
      </c>
      <c r="AA8">
        <v>0</v>
      </c>
      <c r="AB8">
        <v>8.0811365439999996</v>
      </c>
      <c r="AC8">
        <v>5.9383226239999995</v>
      </c>
      <c r="AD8">
        <v>8.3893539599999993</v>
      </c>
      <c r="AE8">
        <v>15.1671353808</v>
      </c>
      <c r="AF8">
        <v>6.049999999999998</v>
      </c>
      <c r="AG8">
        <v>5.8651569599999993</v>
      </c>
      <c r="AH8">
        <v>18.885074000000003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0.76519999999999999</v>
      </c>
      <c r="AO8">
        <v>5.6825495999999998</v>
      </c>
      <c r="AP8">
        <v>3.9694090799999997</v>
      </c>
      <c r="AQ8">
        <v>9.5490199999999987</v>
      </c>
      <c r="AR8">
        <v>16.257945599999996</v>
      </c>
      <c r="AS8">
        <v>9.8637059040000015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29.475382335901188</v>
      </c>
      <c r="BB8">
        <f t="shared" si="0"/>
        <v>812.67838389575877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2.9533188374441077</v>
      </c>
      <c r="L9">
        <v>460.93265984895567</v>
      </c>
      <c r="M9">
        <v>22.093264248704664</v>
      </c>
      <c r="N9">
        <v>36.241720038603262</v>
      </c>
      <c r="O9">
        <v>0</v>
      </c>
      <c r="P9">
        <v>42.737070594361377</v>
      </c>
      <c r="Q9">
        <v>6.6931244064577404</v>
      </c>
      <c r="R9">
        <v>13.011233040078199</v>
      </c>
      <c r="S9">
        <v>8.0993164050235471</v>
      </c>
      <c r="T9">
        <v>0</v>
      </c>
      <c r="U9">
        <v>51.771623322791619</v>
      </c>
      <c r="V9">
        <v>6.1863933161953728</v>
      </c>
      <c r="W9">
        <v>14.233609269926323</v>
      </c>
      <c r="X9">
        <v>45.25528521060221</v>
      </c>
      <c r="Y9">
        <v>0</v>
      </c>
      <c r="Z9">
        <v>2.0107058399999995</v>
      </c>
      <c r="AA9">
        <v>0</v>
      </c>
      <c r="AB9">
        <v>8.0811365439999996</v>
      </c>
      <c r="AC9">
        <v>5.9383226239999995</v>
      </c>
      <c r="AD9">
        <v>8.3893539599999993</v>
      </c>
      <c r="AE9">
        <v>15.1671353808</v>
      </c>
      <c r="AF9">
        <v>6.049999999999998</v>
      </c>
      <c r="AG9">
        <v>5.8651569599999993</v>
      </c>
      <c r="AH9">
        <v>14.352656239999998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0.76519999999999999</v>
      </c>
      <c r="AO9">
        <v>5.6825495999999998</v>
      </c>
      <c r="AP9">
        <v>3.9694090799999997</v>
      </c>
      <c r="AQ9">
        <v>9.5490199999999987</v>
      </c>
      <c r="AR9">
        <v>3.3870719999999999</v>
      </c>
      <c r="AS9">
        <v>9.8637059040000015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28.926509169311132</v>
      </c>
      <c r="BB9">
        <f t="shared" si="0"/>
        <v>797.54516658834712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2.9533188374441077</v>
      </c>
      <c r="L10">
        <v>460.93265984895567</v>
      </c>
      <c r="M10">
        <v>22.093264248704664</v>
      </c>
      <c r="N10">
        <v>36.241720038603262</v>
      </c>
      <c r="O10">
        <v>0</v>
      </c>
      <c r="P10">
        <v>42.737070594361377</v>
      </c>
      <c r="Q10">
        <v>6.6931244064577404</v>
      </c>
      <c r="R10">
        <v>13.011233040078199</v>
      </c>
      <c r="S10">
        <v>8.0993164050235471</v>
      </c>
      <c r="T10">
        <v>0</v>
      </c>
      <c r="U10">
        <v>53.532228226979839</v>
      </c>
      <c r="V10">
        <v>6.1863933161953728</v>
      </c>
      <c r="W10">
        <v>14.233609269926323</v>
      </c>
      <c r="X10">
        <v>45.25528521060221</v>
      </c>
      <c r="Y10">
        <v>0</v>
      </c>
      <c r="Z10">
        <v>2.0107058399999995</v>
      </c>
      <c r="AA10">
        <v>0</v>
      </c>
      <c r="AB10">
        <v>8.0811365439999996</v>
      </c>
      <c r="AC10">
        <v>5.9383226239999995</v>
      </c>
      <c r="AD10">
        <v>8.3893539599999993</v>
      </c>
      <c r="AE10">
        <v>15.1671353808</v>
      </c>
      <c r="AF10">
        <v>6.049999999999998</v>
      </c>
      <c r="AG10">
        <v>5.8651569599999993</v>
      </c>
      <c r="AH10">
        <v>14.352656239999998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0.76519999999999999</v>
      </c>
      <c r="AO10">
        <v>5.6825495999999998</v>
      </c>
      <c r="AP10">
        <v>3.9694090799999997</v>
      </c>
      <c r="AQ10">
        <v>9.5490199999999987</v>
      </c>
      <c r="AR10">
        <v>3.3870719999999999</v>
      </c>
      <c r="AS10">
        <v>9.8637059040000015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28.988130340957717</v>
      </c>
      <c r="BB10">
        <f t="shared" si="0"/>
        <v>799.24415032088882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2.9533188374441077</v>
      </c>
      <c r="L11">
        <v>430.00386135057465</v>
      </c>
      <c r="M11">
        <v>22.093264248704664</v>
      </c>
      <c r="N11">
        <v>36.241720038603262</v>
      </c>
      <c r="O11">
        <v>0</v>
      </c>
      <c r="P11">
        <v>42.737070594361377</v>
      </c>
      <c r="Q11">
        <v>6.6931244064577404</v>
      </c>
      <c r="R11">
        <v>13.011233040078199</v>
      </c>
      <c r="S11">
        <v>8.0993164050235471</v>
      </c>
      <c r="T11">
        <v>0</v>
      </c>
      <c r="U11">
        <v>53.532228226979839</v>
      </c>
      <c r="V11">
        <v>6.1863933161953728</v>
      </c>
      <c r="W11">
        <v>14.233609269926323</v>
      </c>
      <c r="X11">
        <v>45.25528521060221</v>
      </c>
      <c r="Y11">
        <v>0</v>
      </c>
      <c r="Z11">
        <v>2.0107058399999995</v>
      </c>
      <c r="AA11">
        <v>0</v>
      </c>
      <c r="AB11">
        <v>8.0811365439999996</v>
      </c>
      <c r="AC11">
        <v>5.9383226239999995</v>
      </c>
      <c r="AD11">
        <v>8.3893539599999993</v>
      </c>
      <c r="AE11">
        <v>15.1671353808</v>
      </c>
      <c r="AF11">
        <v>6.049999999999998</v>
      </c>
      <c r="AG11">
        <v>5.8651569599999993</v>
      </c>
      <c r="AH11">
        <v>14.352656239999998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0.76519999999999999</v>
      </c>
      <c r="AO11">
        <v>5.6825495999999998</v>
      </c>
      <c r="AP11">
        <v>3.9694090799999997</v>
      </c>
      <c r="AQ11">
        <v>9.5490199999999987</v>
      </c>
      <c r="AR11">
        <v>3.3870719999999999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27.683173065114325</v>
      </c>
      <c r="BB11">
        <f t="shared" si="0"/>
        <v>763.26461575435121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2.9533188374441077</v>
      </c>
      <c r="L12">
        <v>430.00386135057465</v>
      </c>
      <c r="M12">
        <v>22.093264248704664</v>
      </c>
      <c r="N12">
        <v>36.241720038603262</v>
      </c>
      <c r="O12">
        <v>0</v>
      </c>
      <c r="P12">
        <v>42.737070594361377</v>
      </c>
      <c r="Q12">
        <v>6.6931244064577404</v>
      </c>
      <c r="R12">
        <v>13.011233040078199</v>
      </c>
      <c r="S12">
        <v>8.0993164050235471</v>
      </c>
      <c r="T12">
        <v>0</v>
      </c>
      <c r="U12">
        <v>53.532228226979839</v>
      </c>
      <c r="V12">
        <v>6.1863933161953728</v>
      </c>
      <c r="W12">
        <v>14.233609269926323</v>
      </c>
      <c r="X12">
        <v>45.25528521060221</v>
      </c>
      <c r="Y12">
        <v>0</v>
      </c>
      <c r="Z12">
        <v>2.0107058399999995</v>
      </c>
      <c r="AA12">
        <v>0</v>
      </c>
      <c r="AB12">
        <v>8.0811365439999996</v>
      </c>
      <c r="AC12">
        <v>5.9383226239999995</v>
      </c>
      <c r="AD12">
        <v>8.3893539599999993</v>
      </c>
      <c r="AE12">
        <v>15.1671353808</v>
      </c>
      <c r="AF12">
        <v>6.049999999999998</v>
      </c>
      <c r="AG12">
        <v>5.8651569599999993</v>
      </c>
      <c r="AH12">
        <v>14.352656239999998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0.76519999999999999</v>
      </c>
      <c r="AO12">
        <v>5.6825495999999998</v>
      </c>
      <c r="AP12">
        <v>3.9694090799999997</v>
      </c>
      <c r="AQ12">
        <v>9.5490199999999987</v>
      </c>
      <c r="AR12">
        <v>3.3870719999999999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27.683173065114325</v>
      </c>
      <c r="BB12">
        <f t="shared" si="0"/>
        <v>763.26461575435121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2.9533521945547916</v>
      </c>
      <c r="L13">
        <v>400.00381218628888</v>
      </c>
      <c r="M13">
        <v>22.093264248704664</v>
      </c>
      <c r="N13">
        <v>36.241720038603262</v>
      </c>
      <c r="O13">
        <v>0</v>
      </c>
      <c r="P13">
        <v>42.737070594361377</v>
      </c>
      <c r="Q13">
        <v>6.6920684782608699</v>
      </c>
      <c r="R13">
        <v>13.006984590163935</v>
      </c>
      <c r="S13">
        <v>8.1019594172736724</v>
      </c>
      <c r="T13">
        <v>0</v>
      </c>
      <c r="U13">
        <v>53.532228226979839</v>
      </c>
      <c r="V13">
        <v>6.1878165403170229</v>
      </c>
      <c r="W13">
        <v>14.242761762189907</v>
      </c>
      <c r="X13">
        <v>45.253885822856674</v>
      </c>
      <c r="Y13">
        <v>0</v>
      </c>
      <c r="Z13">
        <v>2.0107058399999995</v>
      </c>
      <c r="AA13">
        <v>0</v>
      </c>
      <c r="AB13">
        <v>8.0811365439999996</v>
      </c>
      <c r="AC13">
        <v>5.9383226239999995</v>
      </c>
      <c r="AD13">
        <v>8.3893539599999993</v>
      </c>
      <c r="AE13">
        <v>15.1671353808</v>
      </c>
      <c r="AF13">
        <v>6.049999999999998</v>
      </c>
      <c r="AG13">
        <v>5.8651569599999993</v>
      </c>
      <c r="AH13">
        <v>14.352656239999998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0.76519999999999999</v>
      </c>
      <c r="AO13">
        <v>5.6825495999999998</v>
      </c>
      <c r="AP13">
        <v>3.9694090799999997</v>
      </c>
      <c r="AQ13">
        <v>9.5490199999999987</v>
      </c>
      <c r="AR13">
        <v>3.3870719999999999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26.633400465643597</v>
      </c>
      <c r="BB13">
        <f t="shared" si="0"/>
        <v>734.32088750942569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2.9533521945547916</v>
      </c>
      <c r="L14">
        <v>400.00381218628888</v>
      </c>
      <c r="M14">
        <v>22.093264248704664</v>
      </c>
      <c r="N14">
        <v>36.241720038603262</v>
      </c>
      <c r="O14">
        <v>0</v>
      </c>
      <c r="P14">
        <v>42.737070594361377</v>
      </c>
      <c r="Q14">
        <v>6.6920684782608699</v>
      </c>
      <c r="R14">
        <v>13.006984590163935</v>
      </c>
      <c r="S14">
        <v>8.1019594172736724</v>
      </c>
      <c r="T14">
        <v>0</v>
      </c>
      <c r="U14">
        <v>53.532228226979839</v>
      </c>
      <c r="V14">
        <v>6.1878165403170229</v>
      </c>
      <c r="W14">
        <v>14.242761762189907</v>
      </c>
      <c r="X14">
        <v>45.253885822856674</v>
      </c>
      <c r="Y14">
        <v>0</v>
      </c>
      <c r="Z14">
        <v>2.0107058399999995</v>
      </c>
      <c r="AA14">
        <v>0</v>
      </c>
      <c r="AB14">
        <v>8.0811365439999996</v>
      </c>
      <c r="AC14">
        <v>5.9383226239999995</v>
      </c>
      <c r="AD14">
        <v>8.3893539599999993</v>
      </c>
      <c r="AE14">
        <v>15.1671353808</v>
      </c>
      <c r="AF14">
        <v>6.049999999999998</v>
      </c>
      <c r="AG14">
        <v>5.8651569599999993</v>
      </c>
      <c r="AH14">
        <v>14.352656239999998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0.76519999999999999</v>
      </c>
      <c r="AO14">
        <v>5.6825495999999998</v>
      </c>
      <c r="AP14">
        <v>3.9694090799999997</v>
      </c>
      <c r="AQ14">
        <v>9.5490199999999987</v>
      </c>
      <c r="AR14">
        <v>3.3870719999999999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26.633400465643597</v>
      </c>
      <c r="BB14">
        <f t="shared" si="0"/>
        <v>734.32088750942569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2.9533521945547916</v>
      </c>
      <c r="L15">
        <v>380.00377591803391</v>
      </c>
      <c r="M15">
        <v>23.013954130975407</v>
      </c>
      <c r="N15">
        <v>36.241720038603262</v>
      </c>
      <c r="O15">
        <v>0</v>
      </c>
      <c r="P15">
        <v>42.737070594361377</v>
      </c>
      <c r="Q15">
        <v>6.6920684782608699</v>
      </c>
      <c r="R15">
        <v>13.006984590163935</v>
      </c>
      <c r="S15">
        <v>8.1019594172736724</v>
      </c>
      <c r="T15">
        <v>0</v>
      </c>
      <c r="U15">
        <v>53.532228226979839</v>
      </c>
      <c r="V15">
        <v>6.1863933161953728</v>
      </c>
      <c r="W15">
        <v>14.241884470346246</v>
      </c>
      <c r="X15">
        <v>45.25528521060221</v>
      </c>
      <c r="Y15">
        <v>0</v>
      </c>
      <c r="Z15">
        <v>2.0107058399999995</v>
      </c>
      <c r="AA15">
        <v>0</v>
      </c>
      <c r="AB15">
        <v>4.0078511199999989</v>
      </c>
      <c r="AC15">
        <v>5.9383226239999995</v>
      </c>
      <c r="AD15">
        <v>8.3893539599999993</v>
      </c>
      <c r="AE15">
        <v>15.1671353808</v>
      </c>
      <c r="AF15">
        <v>5.7474999999999996</v>
      </c>
      <c r="AG15">
        <v>5.8651569599999993</v>
      </c>
      <c r="AH15">
        <v>14.352656239999998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0.76519999999999999</v>
      </c>
      <c r="AO15">
        <v>5.6825495999999998</v>
      </c>
      <c r="AP15">
        <v>3.5370971999999998</v>
      </c>
      <c r="AQ15">
        <v>9.5490199999999987</v>
      </c>
      <c r="AR15">
        <v>4.0644863999999989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25.821017963862555</v>
      </c>
      <c r="BB15">
        <f t="shared" si="0"/>
        <v>711.92233959300256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2.9533521945547916</v>
      </c>
      <c r="L16">
        <v>380.00377591803391</v>
      </c>
      <c r="M16">
        <v>23.013954130975407</v>
      </c>
      <c r="N16">
        <v>36.241720038603262</v>
      </c>
      <c r="O16">
        <v>0</v>
      </c>
      <c r="P16">
        <v>42.737070594361377</v>
      </c>
      <c r="Q16">
        <v>6.6920684782608699</v>
      </c>
      <c r="R16">
        <v>13.006984590163935</v>
      </c>
      <c r="S16">
        <v>8.1019594172736724</v>
      </c>
      <c r="T16">
        <v>0</v>
      </c>
      <c r="U16">
        <v>53.532228226979839</v>
      </c>
      <c r="V16">
        <v>6.1863933161953728</v>
      </c>
      <c r="W16">
        <v>14.241884470346246</v>
      </c>
      <c r="X16">
        <v>45.25528521060221</v>
      </c>
      <c r="Y16">
        <v>0</v>
      </c>
      <c r="Z16">
        <v>2.0107058399999995</v>
      </c>
      <c r="AA16">
        <v>0</v>
      </c>
      <c r="AB16">
        <v>4.0078511199999989</v>
      </c>
      <c r="AC16">
        <v>5.9383226239999995</v>
      </c>
      <c r="AD16">
        <v>8.3893539599999993</v>
      </c>
      <c r="AE16">
        <v>15.1671353808</v>
      </c>
      <c r="AF16">
        <v>5.7474999999999996</v>
      </c>
      <c r="AG16">
        <v>5.8651569599999993</v>
      </c>
      <c r="AH16">
        <v>14.352656239999998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0.76519999999999999</v>
      </c>
      <c r="AO16">
        <v>5.6825495999999998</v>
      </c>
      <c r="AP16">
        <v>3.5370971999999998</v>
      </c>
      <c r="AQ16">
        <v>9.5490199999999987</v>
      </c>
      <c r="AR16">
        <v>4.0644863999999989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25.821017963862555</v>
      </c>
      <c r="BB16">
        <f t="shared" si="0"/>
        <v>711.92233959300256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2.9533521945547916</v>
      </c>
      <c r="L17">
        <v>380.00377591803391</v>
      </c>
      <c r="M17">
        <v>23.013954130975407</v>
      </c>
      <c r="N17">
        <v>36.241720038603262</v>
      </c>
      <c r="O17">
        <v>0</v>
      </c>
      <c r="P17">
        <v>42.737070594361377</v>
      </c>
      <c r="Q17">
        <v>6.6920684782608699</v>
      </c>
      <c r="R17">
        <v>13.006984590163935</v>
      </c>
      <c r="S17">
        <v>8.1019594172736724</v>
      </c>
      <c r="T17">
        <v>0</v>
      </c>
      <c r="U17">
        <v>53.532228226979839</v>
      </c>
      <c r="V17">
        <v>6.1865287809349221</v>
      </c>
      <c r="W17">
        <v>14.241884470346246</v>
      </c>
      <c r="X17">
        <v>45.25528521060221</v>
      </c>
      <c r="Y17">
        <v>0</v>
      </c>
      <c r="Z17">
        <v>2.0107058399999995</v>
      </c>
      <c r="AA17">
        <v>0</v>
      </c>
      <c r="AB17">
        <v>4.0078511199999989</v>
      </c>
      <c r="AC17">
        <v>5.9383226239999995</v>
      </c>
      <c r="AD17">
        <v>8.3893539599999993</v>
      </c>
      <c r="AE17">
        <v>15.1671353808</v>
      </c>
      <c r="AF17">
        <v>5.7474999999999996</v>
      </c>
      <c r="AG17">
        <v>5.8651569599999993</v>
      </c>
      <c r="AH17">
        <v>14.352656239999998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0.76519999999999999</v>
      </c>
      <c r="AO17">
        <v>5.6825495999999998</v>
      </c>
      <c r="AP17">
        <v>3.5370971999999998</v>
      </c>
      <c r="AQ17">
        <v>9.5490199999999987</v>
      </c>
      <c r="AR17">
        <v>4.0644863999999989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25.821022978730642</v>
      </c>
      <c r="BB17">
        <f t="shared" si="0"/>
        <v>711.92247004287412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2.9529463905554483</v>
      </c>
      <c r="L18">
        <v>350.00371532364596</v>
      </c>
      <c r="M18">
        <v>23.013954130975407</v>
      </c>
      <c r="N18">
        <v>36.241720038603262</v>
      </c>
      <c r="O18">
        <v>0</v>
      </c>
      <c r="P18">
        <v>42.737070594361377</v>
      </c>
      <c r="Q18">
        <v>6.6920684782608699</v>
      </c>
      <c r="R18">
        <v>13.006984590163935</v>
      </c>
      <c r="S18">
        <v>8.1019594172736724</v>
      </c>
      <c r="T18">
        <v>0</v>
      </c>
      <c r="U18">
        <v>53.532228226979839</v>
      </c>
      <c r="V18">
        <v>6.1865287809349221</v>
      </c>
      <c r="W18">
        <v>14.241884470346246</v>
      </c>
      <c r="X18">
        <v>45.25528521060221</v>
      </c>
      <c r="Y18">
        <v>0</v>
      </c>
      <c r="Z18">
        <v>2.0107058399999995</v>
      </c>
      <c r="AA18">
        <v>0</v>
      </c>
      <c r="AB18">
        <v>8.0811365439999996</v>
      </c>
      <c r="AC18">
        <v>5.9383226239999995</v>
      </c>
      <c r="AD18">
        <v>8.3893539599999993</v>
      </c>
      <c r="AE18">
        <v>15.1671353808</v>
      </c>
      <c r="AF18">
        <v>5.7474999999999996</v>
      </c>
      <c r="AG18">
        <v>5.8651569599999993</v>
      </c>
      <c r="AH18">
        <v>14.352656239999998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0.76519999999999999</v>
      </c>
      <c r="AO18">
        <v>5.6825495999999998</v>
      </c>
      <c r="AP18">
        <v>3.5370971999999998</v>
      </c>
      <c r="AQ18">
        <v>9.5490199999999987</v>
      </c>
      <c r="AR18">
        <v>4.0644863999999989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24.913571705987078</v>
      </c>
      <c r="BB18">
        <f t="shared" si="0"/>
        <v>686.90274034123024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2.9529463905554483</v>
      </c>
      <c r="L19">
        <v>350.00371532364596</v>
      </c>
      <c r="M19">
        <v>23.013954130975407</v>
      </c>
      <c r="N19">
        <v>36.241720038603262</v>
      </c>
      <c r="O19">
        <v>0</v>
      </c>
      <c r="P19">
        <v>42.737070594361377</v>
      </c>
      <c r="Q19">
        <v>6.6920684782608699</v>
      </c>
      <c r="R19">
        <v>13.006984590163935</v>
      </c>
      <c r="S19">
        <v>8.1019594172736724</v>
      </c>
      <c r="T19">
        <v>0</v>
      </c>
      <c r="U19">
        <v>53.532228226979839</v>
      </c>
      <c r="V19">
        <v>6.1865287809349221</v>
      </c>
      <c r="W19">
        <v>14.241884470346246</v>
      </c>
      <c r="X19">
        <v>45.25528521060221</v>
      </c>
      <c r="Y19">
        <v>0</v>
      </c>
      <c r="Z19">
        <v>2.0107058399999995</v>
      </c>
      <c r="AA19">
        <v>0</v>
      </c>
      <c r="AB19">
        <v>8.0811365439999996</v>
      </c>
      <c r="AC19">
        <v>5.9383226239999995</v>
      </c>
      <c r="AD19">
        <v>8.3893539599999993</v>
      </c>
      <c r="AE19">
        <v>15.1671353808</v>
      </c>
      <c r="AF19">
        <v>5.7474999999999996</v>
      </c>
      <c r="AG19">
        <v>5.8651569599999993</v>
      </c>
      <c r="AH19">
        <v>21.528984360000003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0.76519999999999999</v>
      </c>
      <c r="AO19">
        <v>5.6825495999999998</v>
      </c>
      <c r="AP19">
        <v>3.5370971999999998</v>
      </c>
      <c r="AQ19">
        <v>9.5490199999999987</v>
      </c>
      <c r="AR19">
        <v>4.0644863999999989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25.164743036787083</v>
      </c>
      <c r="BB19">
        <f t="shared" si="0"/>
        <v>693.8278971304303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2.9529463905554483</v>
      </c>
      <c r="L20">
        <v>330.00367011022689</v>
      </c>
      <c r="M20">
        <v>23.013954130975407</v>
      </c>
      <c r="N20">
        <v>36.241720038603262</v>
      </c>
      <c r="O20">
        <v>0</v>
      </c>
      <c r="P20">
        <v>42.737070594361377</v>
      </c>
      <c r="Q20">
        <v>6.6920684782608699</v>
      </c>
      <c r="R20">
        <v>13.006984590163935</v>
      </c>
      <c r="S20">
        <v>8.1019594172736724</v>
      </c>
      <c r="T20">
        <v>0</v>
      </c>
      <c r="U20">
        <v>53.532228226979839</v>
      </c>
      <c r="V20">
        <v>6.1865287809349221</v>
      </c>
      <c r="W20">
        <v>14.241884470346246</v>
      </c>
      <c r="X20">
        <v>45.25528521060221</v>
      </c>
      <c r="Y20">
        <v>0</v>
      </c>
      <c r="Z20">
        <v>2.0107058399999995</v>
      </c>
      <c r="AA20">
        <v>0</v>
      </c>
      <c r="AB20">
        <v>8.0811365439999996</v>
      </c>
      <c r="AC20">
        <v>5.9383226239999995</v>
      </c>
      <c r="AD20">
        <v>8.3893539599999993</v>
      </c>
      <c r="AE20">
        <v>15.1671353808</v>
      </c>
      <c r="AF20">
        <v>5.7474999999999996</v>
      </c>
      <c r="AG20">
        <v>5.8651569599999993</v>
      </c>
      <c r="AH20">
        <v>21.528984360000003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0.76519999999999999</v>
      </c>
      <c r="AO20">
        <v>5.6825495999999998</v>
      </c>
      <c r="AP20">
        <v>3.5370971999999998</v>
      </c>
      <c r="AQ20">
        <v>9.5490199999999987</v>
      </c>
      <c r="AR20">
        <v>4.0644863999999989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24.464741454317416</v>
      </c>
      <c r="BB20">
        <f t="shared" si="0"/>
        <v>674.5278534994809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2.9529463905554483</v>
      </c>
      <c r="L21">
        <v>330.00367011022689</v>
      </c>
      <c r="M21">
        <v>23.013954130975407</v>
      </c>
      <c r="N21">
        <v>36.241720038603262</v>
      </c>
      <c r="O21">
        <v>0</v>
      </c>
      <c r="P21">
        <v>42.737070594361377</v>
      </c>
      <c r="Q21">
        <v>6.6920684782608699</v>
      </c>
      <c r="R21">
        <v>13.006984590163935</v>
      </c>
      <c r="S21">
        <v>8.1019594172736724</v>
      </c>
      <c r="T21">
        <v>0</v>
      </c>
      <c r="U21">
        <v>53.532228226979839</v>
      </c>
      <c r="V21">
        <v>6.1851000000000003</v>
      </c>
      <c r="W21">
        <v>14.242761762189907</v>
      </c>
      <c r="X21">
        <v>45.253885822856674</v>
      </c>
      <c r="Y21">
        <v>0</v>
      </c>
      <c r="Z21">
        <v>2.0107058399999995</v>
      </c>
      <c r="AA21">
        <v>0</v>
      </c>
      <c r="AB21">
        <v>8.0811365439999996</v>
      </c>
      <c r="AC21">
        <v>5.9383226239999995</v>
      </c>
      <c r="AD21">
        <v>8.3893539599999993</v>
      </c>
      <c r="AE21">
        <v>15.1671353808</v>
      </c>
      <c r="AF21">
        <v>5.7474999999999996</v>
      </c>
      <c r="AG21">
        <v>5.8651569599999993</v>
      </c>
      <c r="AH21">
        <v>21.528984360000003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0.76519999999999999</v>
      </c>
      <c r="AO21">
        <v>5.6825495999999998</v>
      </c>
      <c r="AP21">
        <v>3.5370971999999998</v>
      </c>
      <c r="AQ21">
        <v>9.5490199999999987</v>
      </c>
      <c r="AR21">
        <v>4.0644863999999989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24.4574497436098</v>
      </c>
      <c r="BB21">
        <f t="shared" si="0"/>
        <v>674.32684065335172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2.9529463905554483</v>
      </c>
      <c r="L22">
        <v>330.00367011022689</v>
      </c>
      <c r="M22">
        <v>23.013954130975407</v>
      </c>
      <c r="N22">
        <v>36.241720038603262</v>
      </c>
      <c r="O22">
        <v>0</v>
      </c>
      <c r="P22">
        <v>42.737070594361377</v>
      </c>
      <c r="Q22">
        <v>6.6920684782608699</v>
      </c>
      <c r="R22">
        <v>13.006984590163935</v>
      </c>
      <c r="S22">
        <v>8.1019594172736724</v>
      </c>
      <c r="T22">
        <v>0</v>
      </c>
      <c r="U22">
        <v>53.532228226979839</v>
      </c>
      <c r="V22">
        <v>6.1851000000000003</v>
      </c>
      <c r="W22">
        <v>14.242761762189907</v>
      </c>
      <c r="X22">
        <v>45.253885822856674</v>
      </c>
      <c r="Y22">
        <v>0</v>
      </c>
      <c r="Z22">
        <v>2.0107058399999995</v>
      </c>
      <c r="AA22">
        <v>0</v>
      </c>
      <c r="AB22">
        <v>8.0811365439999996</v>
      </c>
      <c r="AC22">
        <v>5.9383226239999995</v>
      </c>
      <c r="AD22">
        <v>8.3893539599999993</v>
      </c>
      <c r="AE22">
        <v>15.1671353808</v>
      </c>
      <c r="AF22">
        <v>5.7474999999999996</v>
      </c>
      <c r="AG22">
        <v>5.8651569599999993</v>
      </c>
      <c r="AH22">
        <v>21.528984360000003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0.76519999999999999</v>
      </c>
      <c r="AO22">
        <v>5.6825495999999998</v>
      </c>
      <c r="AP22">
        <v>3.5370971999999998</v>
      </c>
      <c r="AQ22">
        <v>9.5490199999999987</v>
      </c>
      <c r="AR22">
        <v>4.0644863999999989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24.4574497436098</v>
      </c>
      <c r="BB22">
        <f t="shared" si="0"/>
        <v>674.32684065335172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3.3624999999999998</v>
      </c>
      <c r="K23">
        <v>2.9529463905554483</v>
      </c>
      <c r="L23">
        <v>330.00367011022689</v>
      </c>
      <c r="M23">
        <v>23.013954130975407</v>
      </c>
      <c r="N23">
        <v>36.241720038603262</v>
      </c>
      <c r="O23">
        <v>0</v>
      </c>
      <c r="P23">
        <v>42.737070594361377</v>
      </c>
      <c r="Q23">
        <v>6.938327943243185</v>
      </c>
      <c r="R23">
        <v>13.481865441865537</v>
      </c>
      <c r="S23">
        <v>8.3908474422310757</v>
      </c>
      <c r="T23">
        <v>0</v>
      </c>
      <c r="U23">
        <v>53.532228226979839</v>
      </c>
      <c r="V23">
        <v>6.1851000000000003</v>
      </c>
      <c r="W23">
        <v>14.242761762189907</v>
      </c>
      <c r="X23">
        <v>45.253885822856674</v>
      </c>
      <c r="Y23">
        <v>0</v>
      </c>
      <c r="Z23">
        <v>4.021411679999999</v>
      </c>
      <c r="AA23">
        <v>0</v>
      </c>
      <c r="AB23">
        <v>8.0811365439999996</v>
      </c>
      <c r="AC23">
        <v>5.9383226239999995</v>
      </c>
      <c r="AD23">
        <v>8.3893539599999993</v>
      </c>
      <c r="AE23">
        <v>15.1671353808</v>
      </c>
      <c r="AF23">
        <v>5.7474999999999996</v>
      </c>
      <c r="AG23">
        <v>5.8651569599999993</v>
      </c>
      <c r="AH23">
        <v>21.528984360000003</v>
      </c>
      <c r="AI23">
        <v>0.97639100000000012</v>
      </c>
      <c r="AJ23">
        <v>0</v>
      </c>
      <c r="AK23">
        <v>15.571999999999997</v>
      </c>
      <c r="AL23">
        <v>0</v>
      </c>
      <c r="AM23">
        <v>1.6196330857142853</v>
      </c>
      <c r="AN23">
        <v>0.76519999999999999</v>
      </c>
      <c r="AO23">
        <v>5.6825495999999998</v>
      </c>
      <c r="AP23">
        <v>3.5370971999999998</v>
      </c>
      <c r="AQ23">
        <v>9.5490199999999987</v>
      </c>
      <c r="AR23">
        <v>4.0644863999999989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24.715036338024426</v>
      </c>
      <c r="BB23">
        <f t="shared" si="0"/>
        <v>681.42887924057845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4.0343999999999998</v>
      </c>
      <c r="K24">
        <v>2.9529463905554483</v>
      </c>
      <c r="L24">
        <v>330.00367011022689</v>
      </c>
      <c r="M24">
        <v>23.013954130975407</v>
      </c>
      <c r="N24">
        <v>36.241720038603262</v>
      </c>
      <c r="O24">
        <v>0</v>
      </c>
      <c r="P24">
        <v>42.737070594361377</v>
      </c>
      <c r="Q24">
        <v>6.9376635468306525</v>
      </c>
      <c r="R24">
        <v>13.481865441865537</v>
      </c>
      <c r="S24">
        <v>8.3908474422310757</v>
      </c>
      <c r="T24">
        <v>0</v>
      </c>
      <c r="U24">
        <v>53.532228226979839</v>
      </c>
      <c r="V24">
        <v>6.1851000000000003</v>
      </c>
      <c r="W24">
        <v>14.242761762189907</v>
      </c>
      <c r="X24">
        <v>45.253885822856674</v>
      </c>
      <c r="Y24">
        <v>0</v>
      </c>
      <c r="Z24">
        <v>4.021411679999999</v>
      </c>
      <c r="AA24">
        <v>0</v>
      </c>
      <c r="AB24">
        <v>8.0811365439999996</v>
      </c>
      <c r="AC24">
        <v>5.9383226239999995</v>
      </c>
      <c r="AD24">
        <v>8.3893539599999993</v>
      </c>
      <c r="AE24">
        <v>15.1671353808</v>
      </c>
      <c r="AF24">
        <v>5.7474999999999996</v>
      </c>
      <c r="AG24">
        <v>5.8651569599999993</v>
      </c>
      <c r="AH24">
        <v>24.695866000000006</v>
      </c>
      <c r="AI24">
        <v>0.97639100000000012</v>
      </c>
      <c r="AJ24">
        <v>0</v>
      </c>
      <c r="AK24">
        <v>15.571999999999997</v>
      </c>
      <c r="AL24">
        <v>0</v>
      </c>
      <c r="AM24">
        <v>1.6196330857142853</v>
      </c>
      <c r="AN24">
        <v>0.76519999999999999</v>
      </c>
      <c r="AO24">
        <v>5.6825495999999998</v>
      </c>
      <c r="AP24">
        <v>3.5370971999999998</v>
      </c>
      <c r="AQ24">
        <v>9.5490199999999987</v>
      </c>
      <c r="AR24">
        <v>4.0644863999999989</v>
      </c>
      <c r="AS24">
        <v>3.3016588800000002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24.849370540029682</v>
      </c>
      <c r="BB24">
        <f t="shared" si="0"/>
        <v>685.13266228216082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4.0343999999999998</v>
      </c>
      <c r="K25">
        <v>2.9529463905554483</v>
      </c>
      <c r="L25">
        <v>330.00367011022689</v>
      </c>
      <c r="M25">
        <v>23.013954130975407</v>
      </c>
      <c r="N25">
        <v>36.241720038603262</v>
      </c>
      <c r="O25">
        <v>0</v>
      </c>
      <c r="P25">
        <v>42.737070594361377</v>
      </c>
      <c r="Q25">
        <v>6.9375467249999998</v>
      </c>
      <c r="R25">
        <v>13.289142057766368</v>
      </c>
      <c r="S25">
        <v>8.3916390549662498</v>
      </c>
      <c r="T25">
        <v>0</v>
      </c>
      <c r="U25">
        <v>53.532228226979839</v>
      </c>
      <c r="V25">
        <v>6.1851000000000003</v>
      </c>
      <c r="W25">
        <v>14.242761762189907</v>
      </c>
      <c r="X25">
        <v>45.253885822856674</v>
      </c>
      <c r="Y25">
        <v>0</v>
      </c>
      <c r="Z25">
        <v>4.021411679999999</v>
      </c>
      <c r="AA25">
        <v>4.3103436479999999</v>
      </c>
      <c r="AB25">
        <v>8.0811365439999996</v>
      </c>
      <c r="AC25">
        <v>5.9383226239999995</v>
      </c>
      <c r="AD25">
        <v>8.3893539599999993</v>
      </c>
      <c r="AE25">
        <v>15.1671353808</v>
      </c>
      <c r="AF25">
        <v>5.7474999999999996</v>
      </c>
      <c r="AG25">
        <v>5.8651569599999993</v>
      </c>
      <c r="AH25">
        <v>27.601262000000002</v>
      </c>
      <c r="AI25">
        <v>1.9527819999999998</v>
      </c>
      <c r="AJ25">
        <v>0</v>
      </c>
      <c r="AK25">
        <v>15.571999999999997</v>
      </c>
      <c r="AL25">
        <v>0</v>
      </c>
      <c r="AM25">
        <v>3.2392661714285707</v>
      </c>
      <c r="AN25">
        <v>0.76519999999999999</v>
      </c>
      <c r="AO25">
        <v>5.6825495999999998</v>
      </c>
      <c r="AP25">
        <v>3.5370971999999998</v>
      </c>
      <c r="AQ25">
        <v>14.323530000000002</v>
      </c>
      <c r="AR25">
        <v>4.0644863999999989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25.353168174439958</v>
      </c>
      <c r="BB25">
        <f t="shared" si="0"/>
        <v>699.02308978827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4.0343999999999998</v>
      </c>
      <c r="K26">
        <v>2.9529463905554483</v>
      </c>
      <c r="L26">
        <v>330.00367011022689</v>
      </c>
      <c r="M26">
        <v>23.013954130975407</v>
      </c>
      <c r="N26">
        <v>36.241720038603262</v>
      </c>
      <c r="O26">
        <v>0</v>
      </c>
      <c r="P26">
        <v>42.737070594361377</v>
      </c>
      <c r="Q26">
        <v>6.9375467249999998</v>
      </c>
      <c r="R26">
        <v>13.289142057766368</v>
      </c>
      <c r="S26">
        <v>8.3916390549662498</v>
      </c>
      <c r="T26">
        <v>0</v>
      </c>
      <c r="U26">
        <v>53.532228226979839</v>
      </c>
      <c r="V26">
        <v>6.1851000000000003</v>
      </c>
      <c r="W26">
        <v>14.242761762189907</v>
      </c>
      <c r="X26">
        <v>45.253885822856674</v>
      </c>
      <c r="Y26">
        <v>0</v>
      </c>
      <c r="Z26">
        <v>4.021411679999999</v>
      </c>
      <c r="AA26">
        <v>4.3103436479999999</v>
      </c>
      <c r="AB26">
        <v>8.0811365439999996</v>
      </c>
      <c r="AC26">
        <v>5.9383226239999995</v>
      </c>
      <c r="AD26">
        <v>8.3893539599999993</v>
      </c>
      <c r="AE26">
        <v>15.1671353808</v>
      </c>
      <c r="AF26">
        <v>5.7474999999999996</v>
      </c>
      <c r="AG26">
        <v>5.8651569599999993</v>
      </c>
      <c r="AH26">
        <v>35.881640600000004</v>
      </c>
      <c r="AI26">
        <v>3.5150075999999997</v>
      </c>
      <c r="AJ26">
        <v>0</v>
      </c>
      <c r="AK26">
        <v>15.571999999999997</v>
      </c>
      <c r="AL26">
        <v>0</v>
      </c>
      <c r="AM26">
        <v>4.8294513828571421</v>
      </c>
      <c r="AN26">
        <v>0.76519999999999999</v>
      </c>
      <c r="AO26">
        <v>5.6825495999999998</v>
      </c>
      <c r="AP26">
        <v>3.5370971999999998</v>
      </c>
      <c r="AQ26">
        <v>14.323530000000002</v>
      </c>
      <c r="AR26">
        <v>4.0644863999999989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25.753315760871708</v>
      </c>
      <c r="BB26">
        <f t="shared" si="0"/>
        <v>710.05573161326674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5.0438000000000001</v>
      </c>
      <c r="K27">
        <v>2.9529463905554483</v>
      </c>
      <c r="L27">
        <v>254.00345025356197</v>
      </c>
      <c r="M27">
        <v>23.013954130975407</v>
      </c>
      <c r="N27">
        <v>36.241720038603262</v>
      </c>
      <c r="O27">
        <v>0</v>
      </c>
      <c r="P27">
        <v>42.737070594361377</v>
      </c>
      <c r="Q27">
        <v>6.9375467249999998</v>
      </c>
      <c r="R27">
        <v>13.289142057766368</v>
      </c>
      <c r="S27">
        <v>8.3916390549662498</v>
      </c>
      <c r="T27">
        <v>0</v>
      </c>
      <c r="U27">
        <v>53.532228226979839</v>
      </c>
      <c r="V27">
        <v>6.1851000000000003</v>
      </c>
      <c r="W27">
        <v>14.242761762189907</v>
      </c>
      <c r="X27">
        <v>45.25528521060221</v>
      </c>
      <c r="Y27">
        <v>0</v>
      </c>
      <c r="Z27">
        <v>4.021411679999999</v>
      </c>
      <c r="AA27">
        <v>8.6206872959999998</v>
      </c>
      <c r="AB27">
        <v>4.0078511199999989</v>
      </c>
      <c r="AC27">
        <v>2.9691613119999998</v>
      </c>
      <c r="AD27">
        <v>11.2117433792</v>
      </c>
      <c r="AE27">
        <v>15.1671353808</v>
      </c>
      <c r="AF27">
        <v>5.7474999999999996</v>
      </c>
      <c r="AG27">
        <v>5.8651569599999993</v>
      </c>
      <c r="AH27">
        <v>43.057968720000005</v>
      </c>
      <c r="AI27">
        <v>14.997365759999999</v>
      </c>
      <c r="AJ27">
        <v>0</v>
      </c>
      <c r="AK27">
        <v>15.571999999999997</v>
      </c>
      <c r="AL27">
        <v>0</v>
      </c>
      <c r="AM27">
        <v>4.8294513828571421</v>
      </c>
      <c r="AN27">
        <v>0.76519999999999999</v>
      </c>
      <c r="AO27">
        <v>5.6825495999999998</v>
      </c>
      <c r="AP27">
        <v>3.5370971999999998</v>
      </c>
      <c r="AQ27">
        <v>14.323530000000002</v>
      </c>
      <c r="AR27">
        <v>16.257945599999996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24.441342642550737</v>
      </c>
      <c r="BB27">
        <f t="shared" si="0"/>
        <v>673.88276309786841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5.0438000000000001</v>
      </c>
      <c r="K28">
        <v>2.9529463905554483</v>
      </c>
      <c r="L28">
        <v>254.00345025356197</v>
      </c>
      <c r="M28">
        <v>23.013954130975407</v>
      </c>
      <c r="N28">
        <v>36.241720038603262</v>
      </c>
      <c r="O28">
        <v>0</v>
      </c>
      <c r="P28">
        <v>42.737070594361377</v>
      </c>
      <c r="Q28">
        <v>6.9375467249999998</v>
      </c>
      <c r="R28">
        <v>13.289142057766368</v>
      </c>
      <c r="S28">
        <v>8.3916390549662498</v>
      </c>
      <c r="T28">
        <v>0</v>
      </c>
      <c r="U28">
        <v>53.532228226979839</v>
      </c>
      <c r="V28">
        <v>6.1851000000000003</v>
      </c>
      <c r="W28">
        <v>14.242761762189907</v>
      </c>
      <c r="X28">
        <v>45.25528521060221</v>
      </c>
      <c r="Y28">
        <v>0</v>
      </c>
      <c r="Z28">
        <v>4.021411679999999</v>
      </c>
      <c r="AA28">
        <v>8.6206872959999998</v>
      </c>
      <c r="AB28">
        <v>4.0078511199999989</v>
      </c>
      <c r="AC28">
        <v>2.9691613119999998</v>
      </c>
      <c r="AD28">
        <v>11.2117433792</v>
      </c>
      <c r="AE28">
        <v>15.1671353808</v>
      </c>
      <c r="AF28">
        <v>5.7474999999999996</v>
      </c>
      <c r="AG28">
        <v>5.8651569599999993</v>
      </c>
      <c r="AH28">
        <v>43.057968720000005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0.76519999999999999</v>
      </c>
      <c r="AO28">
        <v>5.6825495999999998</v>
      </c>
      <c r="AP28">
        <v>3.5370971999999998</v>
      </c>
      <c r="AQ28">
        <v>14.323530000000002</v>
      </c>
      <c r="AR28">
        <v>16.257945599999996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24.441342642550737</v>
      </c>
      <c r="BB28">
        <f t="shared" si="0"/>
        <v>673.88276309786841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5.0438000000000001</v>
      </c>
      <c r="K29">
        <v>2.9529463905554483</v>
      </c>
      <c r="L29">
        <v>258.07556171460828</v>
      </c>
      <c r="M29">
        <v>23.013954130975407</v>
      </c>
      <c r="N29">
        <v>36.241720038603262</v>
      </c>
      <c r="O29">
        <v>0</v>
      </c>
      <c r="P29">
        <v>42.737070594361377</v>
      </c>
      <c r="Q29">
        <v>6.9375467249999998</v>
      </c>
      <c r="R29">
        <v>13.289142057766368</v>
      </c>
      <c r="S29">
        <v>8.3916390549662498</v>
      </c>
      <c r="T29">
        <v>0</v>
      </c>
      <c r="U29">
        <v>53.532228226979839</v>
      </c>
      <c r="V29">
        <v>6.1851000000000003</v>
      </c>
      <c r="W29">
        <v>14.242761762189907</v>
      </c>
      <c r="X29">
        <v>45.258815267175571</v>
      </c>
      <c r="Y29">
        <v>0</v>
      </c>
      <c r="Z29">
        <v>4.021411679999999</v>
      </c>
      <c r="AA29">
        <v>8.6206872959999998</v>
      </c>
      <c r="AB29">
        <v>4.0078511199999989</v>
      </c>
      <c r="AC29">
        <v>2.9691613119999998</v>
      </c>
      <c r="AD29">
        <v>11.2117433792</v>
      </c>
      <c r="AE29">
        <v>15.1671353808</v>
      </c>
      <c r="AF29">
        <v>5.7474999999999996</v>
      </c>
      <c r="AG29">
        <v>5.8651569599999993</v>
      </c>
      <c r="AH29">
        <v>43.057968720000005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0.76519999999999999</v>
      </c>
      <c r="AO29">
        <v>5.6825495999999998</v>
      </c>
      <c r="AP29">
        <v>3.5370971999999998</v>
      </c>
      <c r="AQ29">
        <v>14.323530000000002</v>
      </c>
      <c r="AR29">
        <v>3.3870719999999999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24.133509144668984</v>
      </c>
      <c r="BB29">
        <f t="shared" si="0"/>
        <v>665.39536451336983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5.0438000000000001</v>
      </c>
      <c r="K30">
        <v>2.9529463905554483</v>
      </c>
      <c r="L30">
        <v>258.07556171460828</v>
      </c>
      <c r="M30">
        <v>23.013954130975407</v>
      </c>
      <c r="N30">
        <v>36.241720038603262</v>
      </c>
      <c r="O30">
        <v>0</v>
      </c>
      <c r="P30">
        <v>42.737070594361377</v>
      </c>
      <c r="Q30">
        <v>6.9375467249999998</v>
      </c>
      <c r="R30">
        <v>13.289142057766368</v>
      </c>
      <c r="S30">
        <v>8.3916390549662498</v>
      </c>
      <c r="T30">
        <v>0</v>
      </c>
      <c r="U30">
        <v>53.532228226979839</v>
      </c>
      <c r="V30">
        <v>6.1851000000000003</v>
      </c>
      <c r="W30">
        <v>14.242761762189907</v>
      </c>
      <c r="X30">
        <v>45.258815267175571</v>
      </c>
      <c r="Y30">
        <v>0</v>
      </c>
      <c r="Z30">
        <v>4.021411679999999</v>
      </c>
      <c r="AA30">
        <v>8.6206872959999998</v>
      </c>
      <c r="AB30">
        <v>4.0078511199999989</v>
      </c>
      <c r="AC30">
        <v>2.9691613119999998</v>
      </c>
      <c r="AD30">
        <v>11.2117433792</v>
      </c>
      <c r="AE30">
        <v>15.1671353808</v>
      </c>
      <c r="AF30">
        <v>5.7474999999999996</v>
      </c>
      <c r="AG30">
        <v>5.8651569599999993</v>
      </c>
      <c r="AH30">
        <v>43.057968720000005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0.76519999999999999</v>
      </c>
      <c r="AO30">
        <v>5.6825495999999998</v>
      </c>
      <c r="AP30">
        <v>3.5370971999999998</v>
      </c>
      <c r="AQ30">
        <v>14.323530000000002</v>
      </c>
      <c r="AR30">
        <v>3.3870719999999999</v>
      </c>
      <c r="AS30">
        <v>9.8637059040000015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24.133509144668984</v>
      </c>
      <c r="BB30">
        <f t="shared" si="0"/>
        <v>665.39536451336983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6.0532000000000012</v>
      </c>
      <c r="K31">
        <v>3.0570360719011913</v>
      </c>
      <c r="L31">
        <v>258.07556171460828</v>
      </c>
      <c r="M31">
        <v>23.013954130975407</v>
      </c>
      <c r="N31">
        <v>36.241720038603262</v>
      </c>
      <c r="O31">
        <v>0</v>
      </c>
      <c r="P31">
        <v>42.737070594361377</v>
      </c>
      <c r="Q31">
        <v>6.9383282496485679</v>
      </c>
      <c r="R31">
        <v>13.479399273900292</v>
      </c>
      <c r="S31">
        <v>8.39378246223513</v>
      </c>
      <c r="T31">
        <v>0</v>
      </c>
      <c r="U31">
        <v>53.532228226979839</v>
      </c>
      <c r="V31">
        <v>6.1851000000000003</v>
      </c>
      <c r="W31">
        <v>14.242761762189907</v>
      </c>
      <c r="X31">
        <v>45.258815267175571</v>
      </c>
      <c r="Y31">
        <v>0</v>
      </c>
      <c r="Z31">
        <v>4.021411679999999</v>
      </c>
      <c r="AA31">
        <v>8.6206872959999998</v>
      </c>
      <c r="AB31">
        <v>4.0078511199999989</v>
      </c>
      <c r="AC31">
        <v>2.9691613119999998</v>
      </c>
      <c r="AD31">
        <v>11.2117433792</v>
      </c>
      <c r="AE31">
        <v>15.1671353808</v>
      </c>
      <c r="AF31">
        <v>5.7474999999999996</v>
      </c>
      <c r="AG31">
        <v>5.8651569599999993</v>
      </c>
      <c r="AH31">
        <v>43.057968720000005</v>
      </c>
      <c r="AI31">
        <v>14.997365759999999</v>
      </c>
      <c r="AJ31">
        <v>0</v>
      </c>
      <c r="AK31">
        <v>15.571999999999997</v>
      </c>
      <c r="AL31">
        <v>0</v>
      </c>
      <c r="AM31">
        <v>3.2392661714285707</v>
      </c>
      <c r="AN31">
        <v>0.76519999999999999</v>
      </c>
      <c r="AO31">
        <v>5.6825495999999998</v>
      </c>
      <c r="AP31">
        <v>3.5370971999999998</v>
      </c>
      <c r="AQ31">
        <v>14.323530000000002</v>
      </c>
      <c r="AR31">
        <v>3.3870719999999999</v>
      </c>
      <c r="AS31">
        <v>3.5080125600000005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23.901137460393613</v>
      </c>
      <c r="BB31">
        <f t="shared" si="0"/>
        <v>658.98852947161367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6.0532000000000012</v>
      </c>
      <c r="K32">
        <v>3.0570360719011913</v>
      </c>
      <c r="L32">
        <v>258.07556171460828</v>
      </c>
      <c r="M32">
        <v>23.013954130975407</v>
      </c>
      <c r="N32">
        <v>36.241720038603262</v>
      </c>
      <c r="O32">
        <v>0</v>
      </c>
      <c r="P32">
        <v>42.737070594361377</v>
      </c>
      <c r="Q32">
        <v>6.9383282496485679</v>
      </c>
      <c r="R32">
        <v>13.479399273900292</v>
      </c>
      <c r="S32">
        <v>8.39378246223513</v>
      </c>
      <c r="T32">
        <v>0</v>
      </c>
      <c r="U32">
        <v>53.532228226979839</v>
      </c>
      <c r="V32">
        <v>6.1851000000000003</v>
      </c>
      <c r="W32">
        <v>14.242761762189907</v>
      </c>
      <c r="X32">
        <v>45.258815267175571</v>
      </c>
      <c r="Y32">
        <v>0</v>
      </c>
      <c r="Z32">
        <v>4.021411679999999</v>
      </c>
      <c r="AA32">
        <v>8.6206872959999998</v>
      </c>
      <c r="AB32">
        <v>4.0078511199999989</v>
      </c>
      <c r="AC32">
        <v>2.9691613119999998</v>
      </c>
      <c r="AD32">
        <v>11.2117433792</v>
      </c>
      <c r="AE32">
        <v>15.1671353808</v>
      </c>
      <c r="AF32">
        <v>5.7474999999999996</v>
      </c>
      <c r="AG32">
        <v>5.8651569599999993</v>
      </c>
      <c r="AH32">
        <v>43.057968720000005</v>
      </c>
      <c r="AI32">
        <v>14.997365759999999</v>
      </c>
      <c r="AJ32">
        <v>0</v>
      </c>
      <c r="AK32">
        <v>15.571999999999997</v>
      </c>
      <c r="AL32">
        <v>0</v>
      </c>
      <c r="AM32">
        <v>3.2392661714285707</v>
      </c>
      <c r="AN32">
        <v>0.76519999999999999</v>
      </c>
      <c r="AO32">
        <v>5.6825495999999998</v>
      </c>
      <c r="AP32">
        <v>3.5370971999999998</v>
      </c>
      <c r="AQ32">
        <v>14.323530000000002</v>
      </c>
      <c r="AR32">
        <v>3.3870719999999999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23.893915081593612</v>
      </c>
      <c r="BB32">
        <f t="shared" si="0"/>
        <v>658.78939817041373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6.0532000000000012</v>
      </c>
      <c r="K33">
        <v>1.6164932090813096</v>
      </c>
      <c r="L33">
        <v>263.21211238677665</v>
      </c>
      <c r="M33">
        <v>23.013954130975407</v>
      </c>
      <c r="N33">
        <v>36.241720038603262</v>
      </c>
      <c r="O33">
        <v>0</v>
      </c>
      <c r="P33">
        <v>42.737070594361377</v>
      </c>
      <c r="Q33">
        <v>3.5134147140271494</v>
      </c>
      <c r="R33">
        <v>4.1438438260869566</v>
      </c>
      <c r="S33">
        <v>3.1074807017543864</v>
      </c>
      <c r="T33">
        <v>0</v>
      </c>
      <c r="U33">
        <v>53.532228226979839</v>
      </c>
      <c r="V33">
        <v>2</v>
      </c>
      <c r="W33">
        <v>4.0029629629629619</v>
      </c>
      <c r="X33">
        <v>17.004703875228081</v>
      </c>
      <c r="Y33">
        <v>0</v>
      </c>
      <c r="Z33">
        <v>4.021411679999999</v>
      </c>
      <c r="AA33">
        <v>8.6206872959999998</v>
      </c>
      <c r="AB33">
        <v>4.0078511199999989</v>
      </c>
      <c r="AC33">
        <v>2.9691613119999998</v>
      </c>
      <c r="AD33">
        <v>8.3893539599999993</v>
      </c>
      <c r="AE33">
        <v>15.1671353808</v>
      </c>
      <c r="AF33">
        <v>5.7474999999999996</v>
      </c>
      <c r="AG33">
        <v>5.8651569599999993</v>
      </c>
      <c r="AH33">
        <v>43.057968720000005</v>
      </c>
      <c r="AI33">
        <v>4.2961203999999995</v>
      </c>
      <c r="AJ33">
        <v>0</v>
      </c>
      <c r="AK33">
        <v>15.571999999999997</v>
      </c>
      <c r="AL33">
        <v>0</v>
      </c>
      <c r="AM33">
        <v>3.2392661714285707</v>
      </c>
      <c r="AN33">
        <v>0.76519999999999999</v>
      </c>
      <c r="AO33">
        <v>5.6825495999999998</v>
      </c>
      <c r="AP33">
        <v>3.5370971999999998</v>
      </c>
      <c r="AQ33">
        <v>14.323530000000002</v>
      </c>
      <c r="AR33">
        <v>3.3870719999999999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21.424546137951936</v>
      </c>
      <c r="BB33">
        <f t="shared" si="0"/>
        <v>590.70535920911391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6.0532000000000012</v>
      </c>
      <c r="K34">
        <v>1.6164932090813096</v>
      </c>
      <c r="L34">
        <v>263.21211238677665</v>
      </c>
      <c r="M34">
        <v>23.013954130975407</v>
      </c>
      <c r="N34">
        <v>36.241720038603262</v>
      </c>
      <c r="O34">
        <v>0</v>
      </c>
      <c r="P34">
        <v>42.737070594361377</v>
      </c>
      <c r="Q34">
        <v>3.5134147140271494</v>
      </c>
      <c r="R34">
        <v>4.1438438260869566</v>
      </c>
      <c r="S34">
        <v>3.1074807017543864</v>
      </c>
      <c r="T34">
        <v>0</v>
      </c>
      <c r="U34">
        <v>53.532228226979839</v>
      </c>
      <c r="V34">
        <v>2</v>
      </c>
      <c r="W34">
        <v>4.0029629629629619</v>
      </c>
      <c r="X34">
        <v>17.004703875228081</v>
      </c>
      <c r="Y34">
        <v>0</v>
      </c>
      <c r="Z34">
        <v>4.021411679999999</v>
      </c>
      <c r="AA34">
        <v>8.6206872959999998</v>
      </c>
      <c r="AB34">
        <v>4.0078511199999989</v>
      </c>
      <c r="AC34">
        <v>2.9691613119999998</v>
      </c>
      <c r="AD34">
        <v>8.3893539599999993</v>
      </c>
      <c r="AE34">
        <v>15.1671353808</v>
      </c>
      <c r="AF34">
        <v>5.7474999999999996</v>
      </c>
      <c r="AG34">
        <v>5.8651569599999993</v>
      </c>
      <c r="AH34">
        <v>35.881640600000004</v>
      </c>
      <c r="AI34">
        <v>0.97639100000000012</v>
      </c>
      <c r="AJ34">
        <v>0</v>
      </c>
      <c r="AK34">
        <v>15.571999999999997</v>
      </c>
      <c r="AL34">
        <v>0</v>
      </c>
      <c r="AM34">
        <v>1.6196330857142853</v>
      </c>
      <c r="AN34">
        <v>0.76519999999999999</v>
      </c>
      <c r="AO34">
        <v>5.6825495999999998</v>
      </c>
      <c r="AP34">
        <v>3.5370971999999998</v>
      </c>
      <c r="AQ34">
        <v>14.323530000000002</v>
      </c>
      <c r="AR34">
        <v>3.3870719999999999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21.000497212186865</v>
      </c>
      <c r="BB34">
        <f t="shared" si="0"/>
        <v>579.01371752916486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6.0532000000000012</v>
      </c>
      <c r="K35">
        <v>1.6164932090813096</v>
      </c>
      <c r="L35">
        <v>263.21211238677665</v>
      </c>
      <c r="M35">
        <v>23.013954130975407</v>
      </c>
      <c r="N35">
        <v>36.241720038603262</v>
      </c>
      <c r="O35">
        <v>0</v>
      </c>
      <c r="P35">
        <v>42.737070594361377</v>
      </c>
      <c r="Q35">
        <v>3.5864143389529723</v>
      </c>
      <c r="R35">
        <v>5.5761916896748422</v>
      </c>
      <c r="S35">
        <v>3.7922398189438393</v>
      </c>
      <c r="T35">
        <v>0</v>
      </c>
      <c r="U35">
        <v>53.532228226979839</v>
      </c>
      <c r="V35">
        <v>2</v>
      </c>
      <c r="W35">
        <v>4.0029629629629619</v>
      </c>
      <c r="X35">
        <v>17.004703875228081</v>
      </c>
      <c r="Y35">
        <v>0</v>
      </c>
      <c r="Z35">
        <v>4.021411679999999</v>
      </c>
      <c r="AA35">
        <v>8.6206872959999998</v>
      </c>
      <c r="AB35">
        <v>4.0078511199999989</v>
      </c>
      <c r="AC35">
        <v>2.9691613119999998</v>
      </c>
      <c r="AD35">
        <v>8.3893539599999993</v>
      </c>
      <c r="AE35">
        <v>15.1671353808</v>
      </c>
      <c r="AF35">
        <v>5.7474999999999996</v>
      </c>
      <c r="AG35">
        <v>5.8651569599999993</v>
      </c>
      <c r="AH35">
        <v>30.506658000000002</v>
      </c>
      <c r="AI35">
        <v>0.97639100000000012</v>
      </c>
      <c r="AJ35">
        <v>0</v>
      </c>
      <c r="AK35">
        <v>15.571999999999997</v>
      </c>
      <c r="AL35">
        <v>0</v>
      </c>
      <c r="AM35">
        <v>1.6196330857142853</v>
      </c>
      <c r="AN35">
        <v>0.76519999999999999</v>
      </c>
      <c r="AO35">
        <v>5.6825495999999998</v>
      </c>
      <c r="AP35">
        <v>3.5370971999999998</v>
      </c>
      <c r="AQ35">
        <v>14.323530000000002</v>
      </c>
      <c r="AR35">
        <v>4.0644863999999989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20.912736211942978</v>
      </c>
      <c r="BB35">
        <f t="shared" si="0"/>
        <v>576.59401693511188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6.0532000000000012</v>
      </c>
      <c r="K36">
        <v>1.6164932090813096</v>
      </c>
      <c r="L36">
        <v>263.21211238677665</v>
      </c>
      <c r="M36">
        <v>23.013954130975407</v>
      </c>
      <c r="N36">
        <v>36.241720038603262</v>
      </c>
      <c r="O36">
        <v>0</v>
      </c>
      <c r="P36">
        <v>42.737070594361377</v>
      </c>
      <c r="Q36">
        <v>3.5864143389529723</v>
      </c>
      <c r="R36">
        <v>5.5761916896748422</v>
      </c>
      <c r="S36">
        <v>3.7922398189438393</v>
      </c>
      <c r="T36">
        <v>0</v>
      </c>
      <c r="U36">
        <v>53.532228226979839</v>
      </c>
      <c r="V36">
        <v>2</v>
      </c>
      <c r="W36">
        <v>4.0029629629629619</v>
      </c>
      <c r="X36">
        <v>17.004703875228081</v>
      </c>
      <c r="Y36">
        <v>0</v>
      </c>
      <c r="Z36">
        <v>4.021411679999999</v>
      </c>
      <c r="AA36">
        <v>8.6206872959999998</v>
      </c>
      <c r="AB36">
        <v>4.0078511199999989</v>
      </c>
      <c r="AC36">
        <v>2.9691613119999998</v>
      </c>
      <c r="AD36">
        <v>8.3893539599999993</v>
      </c>
      <c r="AE36">
        <v>15.1671353808</v>
      </c>
      <c r="AF36">
        <v>5.7474999999999996</v>
      </c>
      <c r="AG36">
        <v>5.8651569599999993</v>
      </c>
      <c r="AH36">
        <v>15.834408199999999</v>
      </c>
      <c r="AI36">
        <v>0.97639100000000012</v>
      </c>
      <c r="AJ36">
        <v>0</v>
      </c>
      <c r="AK36">
        <v>15.571999999999997</v>
      </c>
      <c r="AL36">
        <v>0</v>
      </c>
      <c r="AM36">
        <v>1.6196330857142853</v>
      </c>
      <c r="AN36">
        <v>0.76519999999999999</v>
      </c>
      <c r="AO36">
        <v>5.6825495999999998</v>
      </c>
      <c r="AP36">
        <v>3.5370971999999998</v>
      </c>
      <c r="AQ36">
        <v>14.323530000000002</v>
      </c>
      <c r="AR36">
        <v>4.0644863999999989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20.399207315542974</v>
      </c>
      <c r="BB36">
        <f t="shared" si="0"/>
        <v>562.43529603151183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6.0532000000000012</v>
      </c>
      <c r="K37">
        <v>1.6164932090813096</v>
      </c>
      <c r="L37">
        <v>263.21211238677665</v>
      </c>
      <c r="M37">
        <v>23.013954130975407</v>
      </c>
      <c r="N37">
        <v>36.241720038603262</v>
      </c>
      <c r="O37">
        <v>0</v>
      </c>
      <c r="P37">
        <v>42.737070594361377</v>
      </c>
      <c r="Q37">
        <v>3.5864143389529723</v>
      </c>
      <c r="R37">
        <v>5.5761916896748422</v>
      </c>
      <c r="S37">
        <v>3.7922398189438393</v>
      </c>
      <c r="T37">
        <v>0</v>
      </c>
      <c r="U37">
        <v>53.532228226979839</v>
      </c>
      <c r="V37">
        <v>2</v>
      </c>
      <c r="W37">
        <v>4.0029629629629619</v>
      </c>
      <c r="X37">
        <v>17.004703875228081</v>
      </c>
      <c r="Y37">
        <v>0</v>
      </c>
      <c r="Z37">
        <v>4.021411679999999</v>
      </c>
      <c r="AA37">
        <v>8.6206872959999998</v>
      </c>
      <c r="AB37">
        <v>4.0078511199999989</v>
      </c>
      <c r="AC37">
        <v>2.9691613119999998</v>
      </c>
      <c r="AD37">
        <v>11.2117433792</v>
      </c>
      <c r="AE37">
        <v>15.1671353808</v>
      </c>
      <c r="AF37">
        <v>5.7474999999999996</v>
      </c>
      <c r="AG37">
        <v>5.8651569599999993</v>
      </c>
      <c r="AH37">
        <v>14.52698</v>
      </c>
      <c r="AI37">
        <v>0.97639100000000012</v>
      </c>
      <c r="AJ37">
        <v>0</v>
      </c>
      <c r="AK37">
        <v>15.571999999999997</v>
      </c>
      <c r="AL37">
        <v>0</v>
      </c>
      <c r="AM37">
        <v>1.6196330857142853</v>
      </c>
      <c r="AN37">
        <v>0.76519999999999999</v>
      </c>
      <c r="AO37">
        <v>5.6825495999999998</v>
      </c>
      <c r="AP37">
        <v>3.5370971999999998</v>
      </c>
      <c r="AQ37">
        <v>9.5490199999999987</v>
      </c>
      <c r="AR37">
        <v>4.0644863999999989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20.285123402742975</v>
      </c>
      <c r="BB37">
        <f t="shared" si="0"/>
        <v>559.28983116351185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6.0532000000000012</v>
      </c>
      <c r="K38">
        <v>1.6164932090813096</v>
      </c>
      <c r="L38">
        <v>263.21211238677665</v>
      </c>
      <c r="M38">
        <v>23.013954130975407</v>
      </c>
      <c r="N38">
        <v>36.241720038603262</v>
      </c>
      <c r="O38">
        <v>0</v>
      </c>
      <c r="P38">
        <v>42.737070594361377</v>
      </c>
      <c r="Q38">
        <v>3.5864143389529723</v>
      </c>
      <c r="R38">
        <v>5.5761916896748422</v>
      </c>
      <c r="S38">
        <v>3.7922398189438393</v>
      </c>
      <c r="T38">
        <v>0</v>
      </c>
      <c r="U38">
        <v>53.532228226979839</v>
      </c>
      <c r="V38">
        <v>2</v>
      </c>
      <c r="W38">
        <v>4.0029629629629619</v>
      </c>
      <c r="X38">
        <v>16.998596975498735</v>
      </c>
      <c r="Y38">
        <v>0</v>
      </c>
      <c r="Z38">
        <v>4.021411679999999</v>
      </c>
      <c r="AA38">
        <v>4.3103436479999999</v>
      </c>
      <c r="AB38">
        <v>4.0078511199999989</v>
      </c>
      <c r="AC38">
        <v>2.9691613119999998</v>
      </c>
      <c r="AD38">
        <v>11.2117433792</v>
      </c>
      <c r="AE38">
        <v>15.1671353808</v>
      </c>
      <c r="AF38">
        <v>5.7474999999999996</v>
      </c>
      <c r="AG38">
        <v>5.8651569599999993</v>
      </c>
      <c r="AH38">
        <v>14.352656239999998</v>
      </c>
      <c r="AI38">
        <v>0.97639100000000012</v>
      </c>
      <c r="AJ38">
        <v>0</v>
      </c>
      <c r="AK38">
        <v>15.571999999999997</v>
      </c>
      <c r="AL38">
        <v>0</v>
      </c>
      <c r="AM38">
        <v>1.6196330857142853</v>
      </c>
      <c r="AN38">
        <v>0.76519999999999999</v>
      </c>
      <c r="AO38">
        <v>5.6825495999999998</v>
      </c>
      <c r="AP38">
        <v>3.5370971999999998</v>
      </c>
      <c r="AQ38">
        <v>9.5490199999999987</v>
      </c>
      <c r="AR38">
        <v>4.0644863999999989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20.127946496116699</v>
      </c>
      <c r="BB38">
        <f t="shared" si="0"/>
        <v>554.95623376240883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6.0532000000000012</v>
      </c>
      <c r="K39">
        <v>1.6062757581786031</v>
      </c>
      <c r="L39">
        <v>258.07556171460828</v>
      </c>
      <c r="M39">
        <v>23.013954130975407</v>
      </c>
      <c r="N39">
        <v>36.241720038603262</v>
      </c>
      <c r="O39">
        <v>0</v>
      </c>
      <c r="P39">
        <v>42.737070594361377</v>
      </c>
      <c r="Q39">
        <v>3.5864143389529723</v>
      </c>
      <c r="R39">
        <v>5.5761916896748422</v>
      </c>
      <c r="S39">
        <v>3.7922398189438393</v>
      </c>
      <c r="T39">
        <v>0</v>
      </c>
      <c r="U39">
        <v>53.532228226979839</v>
      </c>
      <c r="V39">
        <v>2</v>
      </c>
      <c r="W39">
        <v>4.0029629629629619</v>
      </c>
      <c r="X39">
        <v>17.002301879194633</v>
      </c>
      <c r="Y39">
        <v>0</v>
      </c>
      <c r="Z39">
        <v>4.021411679999999</v>
      </c>
      <c r="AA39">
        <v>4.3103436479999999</v>
      </c>
      <c r="AB39">
        <v>4.0078511199999989</v>
      </c>
      <c r="AC39">
        <v>2.9691613119999998</v>
      </c>
      <c r="AD39">
        <v>11.2117433792</v>
      </c>
      <c r="AE39">
        <v>15.1671353808</v>
      </c>
      <c r="AF39">
        <v>5.7474999999999996</v>
      </c>
      <c r="AG39">
        <v>5.8651569599999993</v>
      </c>
      <c r="AH39">
        <v>14.352656239999998</v>
      </c>
      <c r="AI39">
        <v>0.97639100000000012</v>
      </c>
      <c r="AJ39">
        <v>0</v>
      </c>
      <c r="AK39">
        <v>15.571999999999997</v>
      </c>
      <c r="AL39">
        <v>0</v>
      </c>
      <c r="AM39">
        <v>0</v>
      </c>
      <c r="AN39">
        <v>0.76519999999999999</v>
      </c>
      <c r="AO39">
        <v>4.780557599999999</v>
      </c>
      <c r="AP39">
        <v>3.5370971999999998</v>
      </c>
      <c r="AQ39">
        <v>9.5490199999999987</v>
      </c>
      <c r="AR39">
        <v>4.0644863999999989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19.859682194019008</v>
      </c>
      <c r="BB39">
        <f t="shared" si="0"/>
        <v>547.55980975941702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6.0532000000000012</v>
      </c>
      <c r="K40">
        <v>1.6062433328912467</v>
      </c>
      <c r="L40">
        <v>258.07556171460828</v>
      </c>
      <c r="M40">
        <v>23.013954130975407</v>
      </c>
      <c r="N40">
        <v>36.241720038603262</v>
      </c>
      <c r="O40">
        <v>0</v>
      </c>
      <c r="P40">
        <v>42.737070594361377</v>
      </c>
      <c r="Q40">
        <v>3.5753695592163846</v>
      </c>
      <c r="R40">
        <v>5.5039528144508676</v>
      </c>
      <c r="S40">
        <v>3.7631934070945947</v>
      </c>
      <c r="T40">
        <v>0</v>
      </c>
      <c r="U40">
        <v>53.532228226979839</v>
      </c>
      <c r="V40">
        <v>2</v>
      </c>
      <c r="W40">
        <v>4.0029629629629619</v>
      </c>
      <c r="X40">
        <v>17.002301879194633</v>
      </c>
      <c r="Y40">
        <v>0</v>
      </c>
      <c r="Z40">
        <v>4.021411679999999</v>
      </c>
      <c r="AA40">
        <v>0</v>
      </c>
      <c r="AB40">
        <v>4.0078511199999989</v>
      </c>
      <c r="AC40">
        <v>2.9691613119999998</v>
      </c>
      <c r="AD40">
        <v>11.2117433792</v>
      </c>
      <c r="AE40">
        <v>15.1671353808</v>
      </c>
      <c r="AF40">
        <v>5.7474999999999996</v>
      </c>
      <c r="AG40">
        <v>5.8651569599999993</v>
      </c>
      <c r="AH40">
        <v>14.352656239999998</v>
      </c>
      <c r="AI40">
        <v>0.97639100000000012</v>
      </c>
      <c r="AJ40">
        <v>0</v>
      </c>
      <c r="AK40">
        <v>15.571999999999997</v>
      </c>
      <c r="AL40">
        <v>0</v>
      </c>
      <c r="AM40">
        <v>0</v>
      </c>
      <c r="AN40">
        <v>0.76519999999999999</v>
      </c>
      <c r="AO40">
        <v>4.780557599999999</v>
      </c>
      <c r="AP40">
        <v>3.5370971999999998</v>
      </c>
      <c r="AQ40">
        <v>9.5490199999999987</v>
      </c>
      <c r="AR40">
        <v>4.0644863999999989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19.704886905797181</v>
      </c>
      <c r="BB40">
        <f t="shared" si="0"/>
        <v>543.29189890754174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6.0532000000000012</v>
      </c>
      <c r="K41">
        <v>1.6062757581786031</v>
      </c>
      <c r="L41">
        <v>258.07556171460828</v>
      </c>
      <c r="M41">
        <v>23.013954130975407</v>
      </c>
      <c r="N41">
        <v>36.241720038603262</v>
      </c>
      <c r="O41">
        <v>0</v>
      </c>
      <c r="P41">
        <v>42.737070594361377</v>
      </c>
      <c r="Q41">
        <v>3.5753695592163846</v>
      </c>
      <c r="R41">
        <v>5.5039528144508676</v>
      </c>
      <c r="S41">
        <v>3.7631934070945947</v>
      </c>
      <c r="T41">
        <v>0</v>
      </c>
      <c r="U41">
        <v>53.532228226979839</v>
      </c>
      <c r="V41">
        <v>2</v>
      </c>
      <c r="W41">
        <v>4.0029629629629619</v>
      </c>
      <c r="X41">
        <v>17.002301879194633</v>
      </c>
      <c r="Y41">
        <v>0</v>
      </c>
      <c r="Z41">
        <v>4.021411679999999</v>
      </c>
      <c r="AA41">
        <v>0</v>
      </c>
      <c r="AB41">
        <v>4.0078511199999989</v>
      </c>
      <c r="AC41">
        <v>2.9691613119999998</v>
      </c>
      <c r="AD41">
        <v>11.2117433792</v>
      </c>
      <c r="AE41">
        <v>15.1671353808</v>
      </c>
      <c r="AF41">
        <v>5.7474999999999996</v>
      </c>
      <c r="AG41">
        <v>5.8651569599999993</v>
      </c>
      <c r="AH41">
        <v>14.352656239999998</v>
      </c>
      <c r="AI41">
        <v>4.2961203999999995</v>
      </c>
      <c r="AJ41">
        <v>0</v>
      </c>
      <c r="AK41">
        <v>15.571999999999997</v>
      </c>
      <c r="AL41">
        <v>0</v>
      </c>
      <c r="AM41">
        <v>0</v>
      </c>
      <c r="AN41">
        <v>0.76519999999999999</v>
      </c>
      <c r="AO41">
        <v>4.780557599999999</v>
      </c>
      <c r="AP41">
        <v>3.5370971999999998</v>
      </c>
      <c r="AQ41">
        <v>4.7745099999999994</v>
      </c>
      <c r="AR41">
        <v>16.257945599999996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20.080741640886124</v>
      </c>
      <c r="BB41">
        <f t="shared" si="0"/>
        <v>553.65475519773997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6.0532000000000012</v>
      </c>
      <c r="K42">
        <v>1.6062757581786031</v>
      </c>
      <c r="L42">
        <v>258.07556171460828</v>
      </c>
      <c r="M42">
        <v>23.013954130975407</v>
      </c>
      <c r="N42">
        <v>36.241720038603262</v>
      </c>
      <c r="O42">
        <v>0</v>
      </c>
      <c r="P42">
        <v>42.737070594361377</v>
      </c>
      <c r="Q42">
        <v>3.5753695592163846</v>
      </c>
      <c r="R42">
        <v>5.5039528144508676</v>
      </c>
      <c r="S42">
        <v>3.7631934070945947</v>
      </c>
      <c r="T42">
        <v>0</v>
      </c>
      <c r="U42">
        <v>53.532228226979839</v>
      </c>
      <c r="V42">
        <v>2</v>
      </c>
      <c r="W42">
        <v>4.0029629629629619</v>
      </c>
      <c r="X42">
        <v>17.002301879194633</v>
      </c>
      <c r="Y42">
        <v>0</v>
      </c>
      <c r="Z42">
        <v>4.021411679999999</v>
      </c>
      <c r="AA42">
        <v>0</v>
      </c>
      <c r="AB42">
        <v>4.0078511199999989</v>
      </c>
      <c r="AC42">
        <v>2.9691613119999998</v>
      </c>
      <c r="AD42">
        <v>11.2117433792</v>
      </c>
      <c r="AE42">
        <v>15.1671353808</v>
      </c>
      <c r="AF42">
        <v>5.7474999999999996</v>
      </c>
      <c r="AG42">
        <v>5.8651569599999993</v>
      </c>
      <c r="AH42">
        <v>14.352656239999998</v>
      </c>
      <c r="AI42">
        <v>4.2961203999999995</v>
      </c>
      <c r="AJ42">
        <v>0</v>
      </c>
      <c r="AK42">
        <v>15.571999999999997</v>
      </c>
      <c r="AL42">
        <v>0</v>
      </c>
      <c r="AM42">
        <v>0</v>
      </c>
      <c r="AN42">
        <v>0.76519999999999999</v>
      </c>
      <c r="AO42">
        <v>4.780557599999999</v>
      </c>
      <c r="AP42">
        <v>3.5370971999999998</v>
      </c>
      <c r="AQ42">
        <v>4.7745099999999994</v>
      </c>
      <c r="AR42">
        <v>16.257945599999996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20.080741640886124</v>
      </c>
      <c r="BB42">
        <f t="shared" si="0"/>
        <v>553.65475519773997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6.0532000000000012</v>
      </c>
      <c r="K43">
        <v>1.6062749492318562</v>
      </c>
      <c r="L43">
        <v>256.57718063170478</v>
      </c>
      <c r="M43">
        <v>23.013954130975407</v>
      </c>
      <c r="N43">
        <v>36.241720038603262</v>
      </c>
      <c r="O43">
        <v>0</v>
      </c>
      <c r="P43">
        <v>42.737070594361377</v>
      </c>
      <c r="Q43">
        <v>3.5753695592163846</v>
      </c>
      <c r="R43">
        <v>5.5039528144508676</v>
      </c>
      <c r="S43">
        <v>3.7631934070945947</v>
      </c>
      <c r="T43">
        <v>0</v>
      </c>
      <c r="U43">
        <v>53.532228226979839</v>
      </c>
      <c r="V43">
        <v>2</v>
      </c>
      <c r="W43">
        <v>4.0029629629629619</v>
      </c>
      <c r="X43">
        <v>17.002301879194633</v>
      </c>
      <c r="Y43">
        <v>0</v>
      </c>
      <c r="Z43">
        <v>4.021411679999999</v>
      </c>
      <c r="AA43">
        <v>0</v>
      </c>
      <c r="AB43">
        <v>4.0078511199999989</v>
      </c>
      <c r="AC43">
        <v>2.9691613119999998</v>
      </c>
      <c r="AD43">
        <v>8.3893539599999993</v>
      </c>
      <c r="AE43">
        <v>15.1671353808</v>
      </c>
      <c r="AF43">
        <v>5.7474999999999996</v>
      </c>
      <c r="AG43">
        <v>5.8651569599999993</v>
      </c>
      <c r="AH43">
        <v>14.352656239999998</v>
      </c>
      <c r="AI43">
        <v>0.97639100000000012</v>
      </c>
      <c r="AJ43">
        <v>0</v>
      </c>
      <c r="AK43">
        <v>15.571999999999997</v>
      </c>
      <c r="AL43">
        <v>0</v>
      </c>
      <c r="AM43">
        <v>0</v>
      </c>
      <c r="AN43">
        <v>0.76519999999999999</v>
      </c>
      <c r="AO43">
        <v>4.780557599999999</v>
      </c>
      <c r="AP43">
        <v>3.5370971999999998</v>
      </c>
      <c r="AQ43">
        <v>4.7745099999999994</v>
      </c>
      <c r="AR43">
        <v>3.3870719999999999</v>
      </c>
      <c r="AS43">
        <v>3.5080125600000005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19.370066493663067</v>
      </c>
      <c r="BB43">
        <f t="shared" si="0"/>
        <v>534.0604097139128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6.0532000000000012</v>
      </c>
      <c r="K44">
        <v>1.6062749492318562</v>
      </c>
      <c r="L44">
        <v>256.57718063170478</v>
      </c>
      <c r="M44">
        <v>23.013954130975407</v>
      </c>
      <c r="N44">
        <v>36.241720038603262</v>
      </c>
      <c r="O44">
        <v>0</v>
      </c>
      <c r="P44">
        <v>42.737070594361377</v>
      </c>
      <c r="Q44">
        <v>3.5753695592163846</v>
      </c>
      <c r="R44">
        <v>5.5039528144508676</v>
      </c>
      <c r="S44">
        <v>3.7631934070945947</v>
      </c>
      <c r="T44">
        <v>0</v>
      </c>
      <c r="U44">
        <v>53.532228226979839</v>
      </c>
      <c r="V44">
        <v>2</v>
      </c>
      <c r="W44">
        <v>4.0029629629629619</v>
      </c>
      <c r="X44">
        <v>17.002301879194633</v>
      </c>
      <c r="Y44">
        <v>0</v>
      </c>
      <c r="Z44">
        <v>4.021411679999999</v>
      </c>
      <c r="AA44">
        <v>0</v>
      </c>
      <c r="AB44">
        <v>4.0078511199999989</v>
      </c>
      <c r="AC44">
        <v>2.9691613119999998</v>
      </c>
      <c r="AD44">
        <v>8.3893539599999993</v>
      </c>
      <c r="AE44">
        <v>15.1671353808</v>
      </c>
      <c r="AF44">
        <v>5.7474999999999996</v>
      </c>
      <c r="AG44">
        <v>5.8651569599999993</v>
      </c>
      <c r="AH44">
        <v>14.352656239999998</v>
      </c>
      <c r="AI44">
        <v>0.97639100000000012</v>
      </c>
      <c r="AJ44">
        <v>0</v>
      </c>
      <c r="AK44">
        <v>15.571999999999997</v>
      </c>
      <c r="AL44">
        <v>0</v>
      </c>
      <c r="AM44">
        <v>0</v>
      </c>
      <c r="AN44">
        <v>0.76519999999999999</v>
      </c>
      <c r="AO44">
        <v>4.780557599999999</v>
      </c>
      <c r="AP44">
        <v>3.5370971999999998</v>
      </c>
      <c r="AQ44">
        <v>4.7745099999999994</v>
      </c>
      <c r="AR44">
        <v>3.3870719999999999</v>
      </c>
      <c r="AS44">
        <v>3.5080125600000005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19.370066493663067</v>
      </c>
      <c r="BB44">
        <f t="shared" si="0"/>
        <v>534.0604097139128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2.5492641900937083</v>
      </c>
      <c r="L45">
        <v>256.57718063170478</v>
      </c>
      <c r="M45">
        <v>23.842077332498437</v>
      </c>
      <c r="N45">
        <v>36.241720038603262</v>
      </c>
      <c r="O45">
        <v>0</v>
      </c>
      <c r="P45">
        <v>42.737070594361377</v>
      </c>
      <c r="Q45">
        <v>3.5762512766903911</v>
      </c>
      <c r="R45">
        <v>6.5195549453924926</v>
      </c>
      <c r="S45">
        <v>5.068083124215808</v>
      </c>
      <c r="T45">
        <v>0</v>
      </c>
      <c r="U45">
        <v>53.532228226979839</v>
      </c>
      <c r="V45">
        <v>2</v>
      </c>
      <c r="W45">
        <v>3.9998964497041416</v>
      </c>
      <c r="X45">
        <v>17.002301879194633</v>
      </c>
      <c r="Y45">
        <v>0</v>
      </c>
      <c r="Z45">
        <v>2.0107058399999995</v>
      </c>
      <c r="AA45">
        <v>0</v>
      </c>
      <c r="AB45">
        <v>4.0078511199999989</v>
      </c>
      <c r="AC45">
        <v>2.9691613119999998</v>
      </c>
      <c r="AD45">
        <v>8.3893539599999993</v>
      </c>
      <c r="AE45">
        <v>15.1671353808</v>
      </c>
      <c r="AF45">
        <v>5.7474999999999996</v>
      </c>
      <c r="AG45">
        <v>5.8651569599999993</v>
      </c>
      <c r="AH45">
        <v>14.352656239999998</v>
      </c>
      <c r="AI45">
        <v>0.97639100000000012</v>
      </c>
      <c r="AJ45">
        <v>0</v>
      </c>
      <c r="AK45">
        <v>15.571999999999997</v>
      </c>
      <c r="AL45">
        <v>0</v>
      </c>
      <c r="AM45">
        <v>0</v>
      </c>
      <c r="AN45">
        <v>0.76519999999999999</v>
      </c>
      <c r="AO45">
        <v>4.780557599999999</v>
      </c>
      <c r="AP45">
        <v>3.5370971999999998</v>
      </c>
      <c r="AQ45">
        <v>4.7745099999999994</v>
      </c>
      <c r="AR45">
        <v>3.3870719999999999</v>
      </c>
      <c r="AS45">
        <v>3.5080125600000005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19.230960003838078</v>
      </c>
      <c r="BB45">
        <f t="shared" si="0"/>
        <v>530.22502985840083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2.5492641900937083</v>
      </c>
      <c r="L46">
        <v>256.57718063170478</v>
      </c>
      <c r="M46">
        <v>23.842077332498437</v>
      </c>
      <c r="N46">
        <v>36.241720038603262</v>
      </c>
      <c r="O46">
        <v>0</v>
      </c>
      <c r="P46">
        <v>42.737070594361377</v>
      </c>
      <c r="Q46">
        <v>3.5762512766903911</v>
      </c>
      <c r="R46">
        <v>6.5195549453924926</v>
      </c>
      <c r="S46">
        <v>5.068083124215808</v>
      </c>
      <c r="T46">
        <v>0</v>
      </c>
      <c r="U46">
        <v>53.532228226979839</v>
      </c>
      <c r="V46">
        <v>2</v>
      </c>
      <c r="W46">
        <v>3.9998964497041416</v>
      </c>
      <c r="X46">
        <v>17.002301879194633</v>
      </c>
      <c r="Y46">
        <v>0</v>
      </c>
      <c r="Z46">
        <v>2.0107058399999995</v>
      </c>
      <c r="AA46">
        <v>0</v>
      </c>
      <c r="AB46">
        <v>4.0078511199999989</v>
      </c>
      <c r="AC46">
        <v>2.9691613119999998</v>
      </c>
      <c r="AD46">
        <v>8.3893539599999993</v>
      </c>
      <c r="AE46">
        <v>15.1671353808</v>
      </c>
      <c r="AF46">
        <v>5.7474999999999996</v>
      </c>
      <c r="AG46">
        <v>5.8651569599999993</v>
      </c>
      <c r="AH46">
        <v>14.352656239999998</v>
      </c>
      <c r="AI46">
        <v>0.97639100000000012</v>
      </c>
      <c r="AJ46">
        <v>0</v>
      </c>
      <c r="AK46">
        <v>15.571999999999997</v>
      </c>
      <c r="AL46">
        <v>0</v>
      </c>
      <c r="AM46">
        <v>0</v>
      </c>
      <c r="AN46">
        <v>0.76519999999999999</v>
      </c>
      <c r="AO46">
        <v>4.780557599999999</v>
      </c>
      <c r="AP46">
        <v>3.5370971999999998</v>
      </c>
      <c r="AQ46">
        <v>4.7745099999999994</v>
      </c>
      <c r="AR46">
        <v>3.3870719999999999</v>
      </c>
      <c r="AS46">
        <v>3.5080125600000005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19.230960003838078</v>
      </c>
      <c r="BB46">
        <f t="shared" si="0"/>
        <v>530.22502985840083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2.5492641900937083</v>
      </c>
      <c r="L47">
        <v>256.57718063170478</v>
      </c>
      <c r="M47">
        <v>23.842034322140382</v>
      </c>
      <c r="N47">
        <v>36.241720038603262</v>
      </c>
      <c r="O47">
        <v>0</v>
      </c>
      <c r="P47">
        <v>42.737070594361377</v>
      </c>
      <c r="Q47">
        <v>3.5762512766903911</v>
      </c>
      <c r="R47">
        <v>6.5195549453924926</v>
      </c>
      <c r="S47">
        <v>5.068083124215808</v>
      </c>
      <c r="T47">
        <v>0</v>
      </c>
      <c r="U47">
        <v>53.532228226979839</v>
      </c>
      <c r="V47">
        <v>2</v>
      </c>
      <c r="W47">
        <v>4.0008759124087589</v>
      </c>
      <c r="X47">
        <v>16.994818652849737</v>
      </c>
      <c r="Y47">
        <v>0</v>
      </c>
      <c r="Z47">
        <v>2.0107058399999995</v>
      </c>
      <c r="AA47">
        <v>0</v>
      </c>
      <c r="AB47">
        <v>4.0078511199999989</v>
      </c>
      <c r="AC47">
        <v>2.9691613119999998</v>
      </c>
      <c r="AD47">
        <v>8.3893539599999993</v>
      </c>
      <c r="AE47">
        <v>15.1671353808</v>
      </c>
      <c r="AF47">
        <v>5.7474999999999996</v>
      </c>
      <c r="AG47">
        <v>5.8651569599999993</v>
      </c>
      <c r="AH47">
        <v>14.352656239999998</v>
      </c>
      <c r="AI47">
        <v>4.2961203999999995</v>
      </c>
      <c r="AJ47">
        <v>0</v>
      </c>
      <c r="AK47">
        <v>15.571999999999997</v>
      </c>
      <c r="AL47">
        <v>0</v>
      </c>
      <c r="AM47">
        <v>0</v>
      </c>
      <c r="AN47">
        <v>0.76519999999999999</v>
      </c>
      <c r="AO47">
        <v>4.780557599999999</v>
      </c>
      <c r="AP47">
        <v>3.5370971999999998</v>
      </c>
      <c r="AQ47">
        <v>4.7745099999999994</v>
      </c>
      <c r="AR47">
        <v>4.0644863999999989</v>
      </c>
      <c r="AS47">
        <v>3.5080125600000005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19.370630590709677</v>
      </c>
      <c r="BB47">
        <f t="shared" si="0"/>
        <v>534.07595629753075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2.5492641900937083</v>
      </c>
      <c r="L48">
        <v>256.57718063170478</v>
      </c>
      <c r="M48">
        <v>23.842034322140382</v>
      </c>
      <c r="N48">
        <v>36.241720038603262</v>
      </c>
      <c r="O48">
        <v>0</v>
      </c>
      <c r="P48">
        <v>42.737070594361377</v>
      </c>
      <c r="Q48">
        <v>3.5762512766903911</v>
      </c>
      <c r="R48">
        <v>6.5195549453924926</v>
      </c>
      <c r="S48">
        <v>5.068083124215808</v>
      </c>
      <c r="T48">
        <v>0</v>
      </c>
      <c r="U48">
        <v>53.532228226979839</v>
      </c>
      <c r="V48">
        <v>2</v>
      </c>
      <c r="W48">
        <v>4.0008759124087589</v>
      </c>
      <c r="X48">
        <v>16.994818652849737</v>
      </c>
      <c r="Y48">
        <v>0</v>
      </c>
      <c r="Z48">
        <v>2.0107058399999995</v>
      </c>
      <c r="AA48">
        <v>0</v>
      </c>
      <c r="AB48">
        <v>4.0078511199999989</v>
      </c>
      <c r="AC48">
        <v>2.9691613119999998</v>
      </c>
      <c r="AD48">
        <v>8.3893539599999993</v>
      </c>
      <c r="AE48">
        <v>15.1671353808</v>
      </c>
      <c r="AF48">
        <v>5.7474999999999996</v>
      </c>
      <c r="AG48">
        <v>5.8651569599999993</v>
      </c>
      <c r="AH48">
        <v>14.352656239999998</v>
      </c>
      <c r="AI48">
        <v>0.97639100000000012</v>
      </c>
      <c r="AJ48">
        <v>0</v>
      </c>
      <c r="AK48">
        <v>15.571999999999997</v>
      </c>
      <c r="AL48">
        <v>0</v>
      </c>
      <c r="AM48">
        <v>0</v>
      </c>
      <c r="AN48">
        <v>0.76519999999999999</v>
      </c>
      <c r="AO48">
        <v>4.780557599999999</v>
      </c>
      <c r="AP48">
        <v>3.5370971999999998</v>
      </c>
      <c r="AQ48">
        <v>4.7745099999999994</v>
      </c>
      <c r="AR48">
        <v>4.0644863999999989</v>
      </c>
      <c r="AS48">
        <v>3.5080125600000005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19.254440215109678</v>
      </c>
      <c r="BB48">
        <f t="shared" si="0"/>
        <v>530.87241727313085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6.0532000000000012</v>
      </c>
      <c r="K49">
        <v>1.6063858029969149</v>
      </c>
      <c r="L49">
        <v>256.57718063170478</v>
      </c>
      <c r="M49">
        <v>23.844559582811907</v>
      </c>
      <c r="N49">
        <v>36.241720038603262</v>
      </c>
      <c r="O49">
        <v>0</v>
      </c>
      <c r="P49">
        <v>42.737070594361377</v>
      </c>
      <c r="Q49">
        <v>3.5745910000000007</v>
      </c>
      <c r="R49">
        <v>6.6952020294676817</v>
      </c>
      <c r="S49">
        <v>4.2181971101055806</v>
      </c>
      <c r="T49">
        <v>0</v>
      </c>
      <c r="U49">
        <v>53.532228226979839</v>
      </c>
      <c r="V49">
        <v>2</v>
      </c>
      <c r="W49">
        <v>4.0008759124087589</v>
      </c>
      <c r="X49">
        <v>16.994818652849737</v>
      </c>
      <c r="Y49">
        <v>0</v>
      </c>
      <c r="Z49">
        <v>2.0107058399999995</v>
      </c>
      <c r="AA49">
        <v>0</v>
      </c>
      <c r="AB49">
        <v>4.0078511199999989</v>
      </c>
      <c r="AC49">
        <v>2.9691613119999998</v>
      </c>
      <c r="AD49">
        <v>8.3893539599999993</v>
      </c>
      <c r="AE49">
        <v>15.1671353808</v>
      </c>
      <c r="AF49">
        <v>5.7474999999999996</v>
      </c>
      <c r="AG49">
        <v>5.8651569599999993</v>
      </c>
      <c r="AH49">
        <v>14.352656239999998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0.76519999999999999</v>
      </c>
      <c r="AO49">
        <v>4.780557599999999</v>
      </c>
      <c r="AP49">
        <v>3.5370971999999998</v>
      </c>
      <c r="AQ49">
        <v>4.7745099999999994</v>
      </c>
      <c r="AR49">
        <v>4.0644863999999989</v>
      </c>
      <c r="AS49">
        <v>3.5080125600000005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19.375559603722319</v>
      </c>
      <c r="BB49">
        <f t="shared" si="0"/>
        <v>534.21185455136742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6.0532000000000012</v>
      </c>
      <c r="K50">
        <v>1.6063858029969149</v>
      </c>
      <c r="L50">
        <v>256.57718063170478</v>
      </c>
      <c r="M50">
        <v>23.844559582811907</v>
      </c>
      <c r="N50">
        <v>36.241720038603262</v>
      </c>
      <c r="O50">
        <v>0</v>
      </c>
      <c r="P50">
        <v>42.737070594361377</v>
      </c>
      <c r="Q50">
        <v>3.5745910000000007</v>
      </c>
      <c r="R50">
        <v>6.6952020294676817</v>
      </c>
      <c r="S50">
        <v>4.2181971101055806</v>
      </c>
      <c r="T50">
        <v>0</v>
      </c>
      <c r="U50">
        <v>53.532228226979839</v>
      </c>
      <c r="V50">
        <v>2</v>
      </c>
      <c r="W50">
        <v>4.0008759124087589</v>
      </c>
      <c r="X50">
        <v>16.994818652849737</v>
      </c>
      <c r="Y50">
        <v>0</v>
      </c>
      <c r="Z50">
        <v>2.0107058399999995</v>
      </c>
      <c r="AA50">
        <v>0</v>
      </c>
      <c r="AB50">
        <v>4.0078511199999989</v>
      </c>
      <c r="AC50">
        <v>2.9691613119999998</v>
      </c>
      <c r="AD50">
        <v>8.3893539599999993</v>
      </c>
      <c r="AE50">
        <v>15.1671353808</v>
      </c>
      <c r="AF50">
        <v>5.7474999999999996</v>
      </c>
      <c r="AG50">
        <v>5.8651569599999993</v>
      </c>
      <c r="AH50">
        <v>14.352656239999998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0.76519999999999999</v>
      </c>
      <c r="AO50">
        <v>4.780557599999999</v>
      </c>
      <c r="AP50">
        <v>3.5370971999999998</v>
      </c>
      <c r="AQ50">
        <v>4.7745099999999994</v>
      </c>
      <c r="AR50">
        <v>4.0644863999999989</v>
      </c>
      <c r="AS50">
        <v>3.5080125600000005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19.375559603722319</v>
      </c>
      <c r="BB50">
        <f t="shared" si="0"/>
        <v>534.21185455136742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6.0532000000000012</v>
      </c>
      <c r="K51">
        <v>1.6063858029969149</v>
      </c>
      <c r="L51">
        <v>256.57718063170478</v>
      </c>
      <c r="M51">
        <v>25.429286631766537</v>
      </c>
      <c r="N51">
        <v>36.241720038603262</v>
      </c>
      <c r="O51">
        <v>0</v>
      </c>
      <c r="P51">
        <v>42.737070594361377</v>
      </c>
      <c r="Q51">
        <v>3.5745910000000007</v>
      </c>
      <c r="R51">
        <v>6.6952020294676817</v>
      </c>
      <c r="S51">
        <v>4.2181971101055806</v>
      </c>
      <c r="T51">
        <v>0</v>
      </c>
      <c r="U51">
        <v>53.532228226979839</v>
      </c>
      <c r="V51">
        <v>2</v>
      </c>
      <c r="W51">
        <v>4.0008759124087589</v>
      </c>
      <c r="X51">
        <v>16.994818652849737</v>
      </c>
      <c r="Y51">
        <v>0</v>
      </c>
      <c r="Z51">
        <v>2.0107058399999995</v>
      </c>
      <c r="AA51">
        <v>0</v>
      </c>
      <c r="AB51">
        <v>4.0078511199999989</v>
      </c>
      <c r="AC51">
        <v>2.9691613119999998</v>
      </c>
      <c r="AD51">
        <v>8.3893539599999993</v>
      </c>
      <c r="AE51">
        <v>15.1671353808</v>
      </c>
      <c r="AF51">
        <v>5.7474999999999996</v>
      </c>
      <c r="AG51">
        <v>5.8651569599999993</v>
      </c>
      <c r="AH51">
        <v>14.352656239999998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0.76519999999999999</v>
      </c>
      <c r="AO51">
        <v>4.780557599999999</v>
      </c>
      <c r="AP51">
        <v>3.5370971999999998</v>
      </c>
      <c r="AQ51">
        <v>4.7745099999999994</v>
      </c>
      <c r="AR51">
        <v>4.0644863999999989</v>
      </c>
      <c r="AS51">
        <v>3.5080125600000005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19.431025203356395</v>
      </c>
      <c r="BB51">
        <f t="shared" si="0"/>
        <v>535.74111600068795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6.0532000000000012</v>
      </c>
      <c r="K52">
        <v>1.6063673724107534</v>
      </c>
      <c r="L52">
        <v>256.57718063170478</v>
      </c>
      <c r="M52">
        <v>25.429286631766537</v>
      </c>
      <c r="N52">
        <v>36.241720038603262</v>
      </c>
      <c r="O52">
        <v>0</v>
      </c>
      <c r="P52">
        <v>42.737070594361377</v>
      </c>
      <c r="Q52">
        <v>3.5745910000000007</v>
      </c>
      <c r="R52">
        <v>6.6952020294676817</v>
      </c>
      <c r="S52">
        <v>4.2181971101055806</v>
      </c>
      <c r="T52">
        <v>0</v>
      </c>
      <c r="U52">
        <v>53.532228226979839</v>
      </c>
      <c r="V52">
        <v>2</v>
      </c>
      <c r="W52">
        <v>4.0008759124087589</v>
      </c>
      <c r="X52">
        <v>16.994818652849737</v>
      </c>
      <c r="Y52">
        <v>0</v>
      </c>
      <c r="Z52">
        <v>2.0107058399999995</v>
      </c>
      <c r="AA52">
        <v>0</v>
      </c>
      <c r="AB52">
        <v>4.0078511199999989</v>
      </c>
      <c r="AC52">
        <v>2.9691613119999998</v>
      </c>
      <c r="AD52">
        <v>8.3893539599999993</v>
      </c>
      <c r="AE52">
        <v>15.1671353808</v>
      </c>
      <c r="AF52">
        <v>5.7474999999999996</v>
      </c>
      <c r="AG52">
        <v>5.8651569599999993</v>
      </c>
      <c r="AH52">
        <v>14.352656239999998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0.76519999999999999</v>
      </c>
      <c r="AO52">
        <v>4.780557599999999</v>
      </c>
      <c r="AP52">
        <v>3.5370971999999998</v>
      </c>
      <c r="AQ52">
        <v>4.7745099999999994</v>
      </c>
      <c r="AR52">
        <v>4.0644863999999989</v>
      </c>
      <c r="AS52">
        <v>3.5080125600000005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19.431024547560892</v>
      </c>
      <c r="BB52">
        <f t="shared" si="0"/>
        <v>535.7410982258973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6.0532000000000012</v>
      </c>
      <c r="K53">
        <v>1.6063673724107534</v>
      </c>
      <c r="L53">
        <v>258.07556171460828</v>
      </c>
      <c r="M53">
        <v>25.43146235098915</v>
      </c>
      <c r="N53">
        <v>37.558290139514824</v>
      </c>
      <c r="O53">
        <v>0</v>
      </c>
      <c r="P53">
        <v>42.737070594361377</v>
      </c>
      <c r="Q53">
        <v>3.5855728697962803</v>
      </c>
      <c r="R53">
        <v>6.7351061349693264</v>
      </c>
      <c r="S53">
        <v>4.2393043445945944</v>
      </c>
      <c r="T53">
        <v>0</v>
      </c>
      <c r="U53">
        <v>53.532228226979839</v>
      </c>
      <c r="V53">
        <v>2</v>
      </c>
      <c r="W53">
        <v>4.0008759124087589</v>
      </c>
      <c r="X53">
        <v>16.994818652849737</v>
      </c>
      <c r="Y53">
        <v>0</v>
      </c>
      <c r="Z53">
        <v>2.0107058399999995</v>
      </c>
      <c r="AA53">
        <v>0</v>
      </c>
      <c r="AB53">
        <v>4.0078511199999989</v>
      </c>
      <c r="AC53">
        <v>2.9691613119999998</v>
      </c>
      <c r="AD53">
        <v>8.3893539599999993</v>
      </c>
      <c r="AE53">
        <v>15.1671353808</v>
      </c>
      <c r="AF53">
        <v>5.7474999999999996</v>
      </c>
      <c r="AG53">
        <v>5.8651569599999993</v>
      </c>
      <c r="AH53">
        <v>14.352656239999998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0.76519999999999999</v>
      </c>
      <c r="AO53">
        <v>4.780557599999999</v>
      </c>
      <c r="AP53">
        <v>3.5370971999999998</v>
      </c>
      <c r="AQ53">
        <v>4.7745099999999994</v>
      </c>
      <c r="AR53">
        <v>4.0644863999999989</v>
      </c>
      <c r="AS53">
        <v>3.5080125600000005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19.532142723267459</v>
      </c>
      <c r="BB53">
        <f t="shared" si="0"/>
        <v>538.52910016301541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6.0532000000000012</v>
      </c>
      <c r="K54">
        <v>1.6063673724107534</v>
      </c>
      <c r="L54">
        <v>258.07556171460828</v>
      </c>
      <c r="M54">
        <v>25.43146235098915</v>
      </c>
      <c r="N54">
        <v>36.243958212176281</v>
      </c>
      <c r="O54">
        <v>0</v>
      </c>
      <c r="P54">
        <v>42.737070594361377</v>
      </c>
      <c r="Q54">
        <v>3.5855728697962803</v>
      </c>
      <c r="R54">
        <v>6.7351061349693264</v>
      </c>
      <c r="S54">
        <v>4.2393043445945944</v>
      </c>
      <c r="T54">
        <v>0</v>
      </c>
      <c r="U54">
        <v>53.532228226979839</v>
      </c>
      <c r="V54">
        <v>2</v>
      </c>
      <c r="W54">
        <v>4.0008759124087589</v>
      </c>
      <c r="X54">
        <v>16.994818652849737</v>
      </c>
      <c r="Y54">
        <v>0</v>
      </c>
      <c r="Z54">
        <v>2.0107058399999995</v>
      </c>
      <c r="AA54">
        <v>0</v>
      </c>
      <c r="AB54">
        <v>4.0078511199999989</v>
      </c>
      <c r="AC54">
        <v>2.9691613119999998</v>
      </c>
      <c r="AD54">
        <v>8.3893539599999993</v>
      </c>
      <c r="AE54">
        <v>15.1671353808</v>
      </c>
      <c r="AF54">
        <v>5.7474999999999996</v>
      </c>
      <c r="AG54">
        <v>5.8651569599999993</v>
      </c>
      <c r="AH54">
        <v>14.352656239999998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0.76519999999999999</v>
      </c>
      <c r="AO54">
        <v>4.780557599999999</v>
      </c>
      <c r="AP54">
        <v>3.5370971999999998</v>
      </c>
      <c r="AQ54">
        <v>4.7745099999999994</v>
      </c>
      <c r="AR54">
        <v>4.0644863999999989</v>
      </c>
      <c r="AS54">
        <v>3.5080125600000005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19.486141319781698</v>
      </c>
      <c r="BB54">
        <f t="shared" si="0"/>
        <v>537.26076963916262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6.0532000000000012</v>
      </c>
      <c r="K55">
        <v>1.6063673724107534</v>
      </c>
      <c r="L55">
        <v>258.07556171460828</v>
      </c>
      <c r="M55">
        <v>25.431640840764327</v>
      </c>
      <c r="N55">
        <v>36.243958212176281</v>
      </c>
      <c r="O55">
        <v>0</v>
      </c>
      <c r="P55">
        <v>42.737070594361377</v>
      </c>
      <c r="Q55">
        <v>3.5855728697962803</v>
      </c>
      <c r="R55">
        <v>6.7351061349693264</v>
      </c>
      <c r="S55">
        <v>4.2393043445945944</v>
      </c>
      <c r="T55">
        <v>0</v>
      </c>
      <c r="U55">
        <v>53.532228226979839</v>
      </c>
      <c r="V55">
        <v>2</v>
      </c>
      <c r="W55">
        <v>4.0008759124087589</v>
      </c>
      <c r="X55">
        <v>16.994818652849737</v>
      </c>
      <c r="Y55">
        <v>0</v>
      </c>
      <c r="Z55">
        <v>2.0107058399999995</v>
      </c>
      <c r="AA55">
        <v>0</v>
      </c>
      <c r="AB55">
        <v>4.0078511199999989</v>
      </c>
      <c r="AC55">
        <v>2.9691613119999998</v>
      </c>
      <c r="AD55">
        <v>8.3893539599999993</v>
      </c>
      <c r="AE55">
        <v>15.1671353808</v>
      </c>
      <c r="AF55">
        <v>5.7474999999999996</v>
      </c>
      <c r="AG55">
        <v>5.8651569599999993</v>
      </c>
      <c r="AH55">
        <v>20.337772000000005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0.76519999999999999</v>
      </c>
      <c r="AO55">
        <v>5.2315535999999998</v>
      </c>
      <c r="AP55">
        <v>3.5370971999999998</v>
      </c>
      <c r="AQ55">
        <v>4.7745099999999994</v>
      </c>
      <c r="AR55">
        <v>4.0644863999999989</v>
      </c>
      <c r="AS55">
        <v>9.8637059040000015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19.9338611095937</v>
      </c>
      <c r="BB55">
        <f t="shared" si="0"/>
        <v>549.60503344312576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6.0532000000000012</v>
      </c>
      <c r="K56">
        <v>1.6063673724107534</v>
      </c>
      <c r="L56">
        <v>258.07556171460828</v>
      </c>
      <c r="M56">
        <v>25.431640840764327</v>
      </c>
      <c r="N56">
        <v>36.243958212176281</v>
      </c>
      <c r="O56">
        <v>0</v>
      </c>
      <c r="P56">
        <v>42.737070594361377</v>
      </c>
      <c r="Q56">
        <v>3.5855728697962803</v>
      </c>
      <c r="R56">
        <v>6.7351061349693264</v>
      </c>
      <c r="S56">
        <v>4.2393043445945944</v>
      </c>
      <c r="T56">
        <v>0</v>
      </c>
      <c r="U56">
        <v>53.532228226979839</v>
      </c>
      <c r="V56">
        <v>2</v>
      </c>
      <c r="W56">
        <v>4.0008759124087589</v>
      </c>
      <c r="X56">
        <v>16.994818652849737</v>
      </c>
      <c r="Y56">
        <v>0</v>
      </c>
      <c r="Z56">
        <v>2.0107058399999995</v>
      </c>
      <c r="AA56">
        <v>0</v>
      </c>
      <c r="AB56">
        <v>4.0078511199999989</v>
      </c>
      <c r="AC56">
        <v>2.9691613119999998</v>
      </c>
      <c r="AD56">
        <v>8.3893539599999993</v>
      </c>
      <c r="AE56">
        <v>15.1671353808</v>
      </c>
      <c r="AF56">
        <v>5.7474999999999996</v>
      </c>
      <c r="AG56">
        <v>5.8651569599999993</v>
      </c>
      <c r="AH56">
        <v>21.209390800000001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0.76519999999999999</v>
      </c>
      <c r="AO56">
        <v>5.2315535999999998</v>
      </c>
      <c r="AP56">
        <v>3.5370971999999998</v>
      </c>
      <c r="AQ56">
        <v>4.7745099999999994</v>
      </c>
      <c r="AR56">
        <v>4.0644863999999989</v>
      </c>
      <c r="AS56">
        <v>9.8637059040000015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19.964367767593693</v>
      </c>
      <c r="BB56">
        <f t="shared" si="0"/>
        <v>550.44614558512581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6.0532000000000012</v>
      </c>
      <c r="K57">
        <v>1.6063673724107534</v>
      </c>
      <c r="L57">
        <v>258.07556171460828</v>
      </c>
      <c r="M57">
        <v>25.431640840764327</v>
      </c>
      <c r="N57">
        <v>36.243958212176281</v>
      </c>
      <c r="O57">
        <v>0</v>
      </c>
      <c r="P57">
        <v>42.737070594361377</v>
      </c>
      <c r="Q57">
        <v>3.5855728697962803</v>
      </c>
      <c r="R57">
        <v>6.7351061349693264</v>
      </c>
      <c r="S57">
        <v>4.2393043445945944</v>
      </c>
      <c r="T57">
        <v>0</v>
      </c>
      <c r="U57">
        <v>53.532228226979839</v>
      </c>
      <c r="V57">
        <v>2</v>
      </c>
      <c r="W57">
        <v>4.0008759124087589</v>
      </c>
      <c r="X57">
        <v>16.994818652849737</v>
      </c>
      <c r="Y57">
        <v>0</v>
      </c>
      <c r="Z57">
        <v>2.0107058399999995</v>
      </c>
      <c r="AA57">
        <v>0</v>
      </c>
      <c r="AB57">
        <v>4.0078511199999989</v>
      </c>
      <c r="AC57">
        <v>2.9691613119999998</v>
      </c>
      <c r="AD57">
        <v>8.3893539599999993</v>
      </c>
      <c r="AE57">
        <v>15.1671353808</v>
      </c>
      <c r="AF57">
        <v>5.7474999999999996</v>
      </c>
      <c r="AG57">
        <v>5.8651569599999993</v>
      </c>
      <c r="AH57">
        <v>21.4999304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0.76519999999999999</v>
      </c>
      <c r="AO57">
        <v>5.2315535999999998</v>
      </c>
      <c r="AP57">
        <v>3.5370971999999998</v>
      </c>
      <c r="AQ57">
        <v>4.7745099999999994</v>
      </c>
      <c r="AR57">
        <v>4.0644863999999989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19.744864946393697</v>
      </c>
      <c r="BB57">
        <f t="shared" si="0"/>
        <v>544.39414098232578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6.0532000000000012</v>
      </c>
      <c r="K58">
        <v>1.6063673724107534</v>
      </c>
      <c r="L58">
        <v>258.07556171460828</v>
      </c>
      <c r="M58">
        <v>25.431640840764327</v>
      </c>
      <c r="N58">
        <v>36.243958212176281</v>
      </c>
      <c r="O58">
        <v>0</v>
      </c>
      <c r="P58">
        <v>42.737070594361377</v>
      </c>
      <c r="Q58">
        <v>3.5855728697962803</v>
      </c>
      <c r="R58">
        <v>6.7351061349693264</v>
      </c>
      <c r="S58">
        <v>4.2393043445945944</v>
      </c>
      <c r="T58">
        <v>0</v>
      </c>
      <c r="U58">
        <v>53.532228226979839</v>
      </c>
      <c r="V58">
        <v>2</v>
      </c>
      <c r="W58">
        <v>4.0008759124087589</v>
      </c>
      <c r="X58">
        <v>16.994818652849737</v>
      </c>
      <c r="Y58">
        <v>0</v>
      </c>
      <c r="Z58">
        <v>2.0107058399999995</v>
      </c>
      <c r="AA58">
        <v>0</v>
      </c>
      <c r="AB58">
        <v>4.0078511199999989</v>
      </c>
      <c r="AC58">
        <v>2.9691613119999998</v>
      </c>
      <c r="AD58">
        <v>8.3893539599999993</v>
      </c>
      <c r="AE58">
        <v>15.1671353808</v>
      </c>
      <c r="AF58">
        <v>5.7474999999999996</v>
      </c>
      <c r="AG58">
        <v>5.8651569599999993</v>
      </c>
      <c r="AH58">
        <v>27.601262000000002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0.76519999999999999</v>
      </c>
      <c r="AO58">
        <v>5.2315535999999998</v>
      </c>
      <c r="AP58">
        <v>3.5370971999999998</v>
      </c>
      <c r="AQ58">
        <v>4.7745099999999994</v>
      </c>
      <c r="AR58">
        <v>4.0644863999999989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19.958411552393699</v>
      </c>
      <c r="BB58">
        <f t="shared" si="0"/>
        <v>550.28192597632574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6.0532000000000012</v>
      </c>
      <c r="K59">
        <v>1.6063673724107534</v>
      </c>
      <c r="L59">
        <v>258.07556171460828</v>
      </c>
      <c r="M59">
        <v>25.431640840764327</v>
      </c>
      <c r="N59">
        <v>36.243958212176281</v>
      </c>
      <c r="O59">
        <v>0</v>
      </c>
      <c r="P59">
        <v>42.737070594361377</v>
      </c>
      <c r="Q59">
        <v>3.5855728697962803</v>
      </c>
      <c r="R59">
        <v>6.7351061349693264</v>
      </c>
      <c r="S59">
        <v>4.2393043445945944</v>
      </c>
      <c r="T59">
        <v>0</v>
      </c>
      <c r="U59">
        <v>53.532228226979839</v>
      </c>
      <c r="V59">
        <v>2</v>
      </c>
      <c r="W59">
        <v>4.0008759124087589</v>
      </c>
      <c r="X59">
        <v>16.994818652849737</v>
      </c>
      <c r="Y59">
        <v>0</v>
      </c>
      <c r="Z59">
        <v>2.0107058399999995</v>
      </c>
      <c r="AA59">
        <v>0</v>
      </c>
      <c r="AB59">
        <v>4.0078511199999989</v>
      </c>
      <c r="AC59">
        <v>2.9691613119999998</v>
      </c>
      <c r="AD59">
        <v>8.3893539599999993</v>
      </c>
      <c r="AE59">
        <v>15.1671353808</v>
      </c>
      <c r="AF59">
        <v>5.7474999999999996</v>
      </c>
      <c r="AG59">
        <v>5.8651569599999993</v>
      </c>
      <c r="AH59">
        <v>27.601262000000002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0.76519999999999999</v>
      </c>
      <c r="AO59">
        <v>5.4119520000000003</v>
      </c>
      <c r="AP59">
        <v>3.5370971999999998</v>
      </c>
      <c r="AQ59">
        <v>4.7745099999999994</v>
      </c>
      <c r="AR59">
        <v>4.0644863999999989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19.964725496393697</v>
      </c>
      <c r="BB59">
        <f t="shared" si="0"/>
        <v>550.4560104323258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6.0532000000000012</v>
      </c>
      <c r="K60">
        <v>1.6063673724107534</v>
      </c>
      <c r="L60">
        <v>258.07556171460828</v>
      </c>
      <c r="M60">
        <v>25.431640840764327</v>
      </c>
      <c r="N60">
        <v>36.243958212176281</v>
      </c>
      <c r="O60">
        <v>0</v>
      </c>
      <c r="P60">
        <v>42.737070594361377</v>
      </c>
      <c r="Q60">
        <v>3.5855728697962803</v>
      </c>
      <c r="R60">
        <v>6.7351061349693264</v>
      </c>
      <c r="S60">
        <v>4.2393043445945944</v>
      </c>
      <c r="T60">
        <v>0</v>
      </c>
      <c r="U60">
        <v>53.532228226979839</v>
      </c>
      <c r="V60">
        <v>2</v>
      </c>
      <c r="W60">
        <v>4.0008759124087589</v>
      </c>
      <c r="X60">
        <v>16.994818652849737</v>
      </c>
      <c r="Y60">
        <v>0</v>
      </c>
      <c r="Z60">
        <v>2.0107058399999995</v>
      </c>
      <c r="AA60">
        <v>0</v>
      </c>
      <c r="AB60">
        <v>4.0078511199999989</v>
      </c>
      <c r="AC60">
        <v>2.9691613119999998</v>
      </c>
      <c r="AD60">
        <v>8.3893539599999993</v>
      </c>
      <c r="AE60">
        <v>15.1671353808</v>
      </c>
      <c r="AF60">
        <v>5.7474999999999996</v>
      </c>
      <c r="AG60">
        <v>5.8651569599999993</v>
      </c>
      <c r="AH60">
        <v>27.601262000000002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0.76519999999999999</v>
      </c>
      <c r="AO60">
        <v>5.4119520000000003</v>
      </c>
      <c r="AP60">
        <v>3.5370971999999998</v>
      </c>
      <c r="AQ60">
        <v>4.7745099999999994</v>
      </c>
      <c r="AR60">
        <v>4.0644863999999989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19.964725496393697</v>
      </c>
      <c r="BB60">
        <f t="shared" si="0"/>
        <v>550.4560104323258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6.0532000000000012</v>
      </c>
      <c r="K61">
        <v>1.5959146573488046</v>
      </c>
      <c r="L61">
        <v>257.9240817448034</v>
      </c>
      <c r="M61">
        <v>25.431640840764327</v>
      </c>
      <c r="N61">
        <v>36.243958212176281</v>
      </c>
      <c r="O61">
        <v>0</v>
      </c>
      <c r="P61">
        <v>42.737070594361377</v>
      </c>
      <c r="Q61">
        <v>3.5855728697962803</v>
      </c>
      <c r="R61">
        <v>6.7351061349693264</v>
      </c>
      <c r="S61">
        <v>4.2393043445945944</v>
      </c>
      <c r="T61">
        <v>0</v>
      </c>
      <c r="U61">
        <v>53.532228226979839</v>
      </c>
      <c r="V61">
        <v>2</v>
      </c>
      <c r="W61">
        <v>4.0006705539358594</v>
      </c>
      <c r="X61">
        <v>16.994818652849741</v>
      </c>
      <c r="Y61">
        <v>0</v>
      </c>
      <c r="Z61">
        <v>2.0107058399999995</v>
      </c>
      <c r="AA61">
        <v>0</v>
      </c>
      <c r="AB61">
        <v>4.0078511199999989</v>
      </c>
      <c r="AC61">
        <v>2.9691613119999998</v>
      </c>
      <c r="AD61">
        <v>8.3893539599999993</v>
      </c>
      <c r="AE61">
        <v>15.1671353808</v>
      </c>
      <c r="AF61">
        <v>5.7474999999999996</v>
      </c>
      <c r="AG61">
        <v>5.8651569599999993</v>
      </c>
      <c r="AH61">
        <v>27.601262000000002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0.76519999999999999</v>
      </c>
      <c r="AO61">
        <v>5.4119520000000003</v>
      </c>
      <c r="AP61">
        <v>3.5370971999999998</v>
      </c>
      <c r="AQ61">
        <v>9.5490199999999987</v>
      </c>
      <c r="AR61">
        <v>2.7096575999999999</v>
      </c>
      <c r="AS61">
        <v>3.5080125600000005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20.085962253697243</v>
      </c>
      <c r="BB61">
        <f t="shared" si="0"/>
        <v>553.79867051168264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6.0532000000000012</v>
      </c>
      <c r="K62">
        <v>1.5959146573488046</v>
      </c>
      <c r="L62">
        <v>257.9240817448034</v>
      </c>
      <c r="M62">
        <v>25.431640840764327</v>
      </c>
      <c r="N62">
        <v>36.241397590714001</v>
      </c>
      <c r="O62">
        <v>0</v>
      </c>
      <c r="P62">
        <v>42.737070594361377</v>
      </c>
      <c r="Q62">
        <v>3.1423102621457488</v>
      </c>
      <c r="R62">
        <v>6.7351061349693264</v>
      </c>
      <c r="S62">
        <v>4.2393043445945944</v>
      </c>
      <c r="T62">
        <v>0</v>
      </c>
      <c r="U62">
        <v>53.532228226979839</v>
      </c>
      <c r="V62">
        <v>2</v>
      </c>
      <c r="W62">
        <v>4.0006705539358594</v>
      </c>
      <c r="X62">
        <v>16.994818652849741</v>
      </c>
      <c r="Y62">
        <v>0</v>
      </c>
      <c r="Z62">
        <v>2.0107058399999995</v>
      </c>
      <c r="AA62">
        <v>0</v>
      </c>
      <c r="AB62">
        <v>4.0078511199999989</v>
      </c>
      <c r="AC62">
        <v>2.9691613119999998</v>
      </c>
      <c r="AD62">
        <v>8.3893539599999993</v>
      </c>
      <c r="AE62">
        <v>15.1671353808</v>
      </c>
      <c r="AF62">
        <v>5.7474999999999996</v>
      </c>
      <c r="AG62">
        <v>5.8651569599999993</v>
      </c>
      <c r="AH62">
        <v>27.601262000000002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0.76519999999999999</v>
      </c>
      <c r="AO62">
        <v>5.4119520000000003</v>
      </c>
      <c r="AP62">
        <v>3.5370971999999998</v>
      </c>
      <c r="AQ62">
        <v>9.5490199999999987</v>
      </c>
      <c r="AR62">
        <v>2.7096575999999999</v>
      </c>
      <c r="AS62">
        <v>3.5080125600000005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20.070358296072943</v>
      </c>
      <c r="BB62">
        <f t="shared" si="0"/>
        <v>553.36845124019408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6.0532000000000012</v>
      </c>
      <c r="K63">
        <v>1.5959146573488046</v>
      </c>
      <c r="L63">
        <v>257.9240817448034</v>
      </c>
      <c r="M63">
        <v>25.202893516045101</v>
      </c>
      <c r="N63">
        <v>36.241720038603262</v>
      </c>
      <c r="O63">
        <v>0</v>
      </c>
      <c r="P63">
        <v>42.737070594361377</v>
      </c>
      <c r="Q63">
        <v>3.1423102621457488</v>
      </c>
      <c r="R63">
        <v>6.7351061349693264</v>
      </c>
      <c r="S63">
        <v>4.2393043445945944</v>
      </c>
      <c r="T63">
        <v>0</v>
      </c>
      <c r="U63">
        <v>53.532228226979839</v>
      </c>
      <c r="V63">
        <v>2</v>
      </c>
      <c r="W63">
        <v>4.0006705539358594</v>
      </c>
      <c r="X63">
        <v>16.994818652849741</v>
      </c>
      <c r="Y63">
        <v>0</v>
      </c>
      <c r="Z63">
        <v>2.0107058399999995</v>
      </c>
      <c r="AA63">
        <v>0</v>
      </c>
      <c r="AB63">
        <v>4.0078511199999989</v>
      </c>
      <c r="AC63">
        <v>2.9691613119999998</v>
      </c>
      <c r="AD63">
        <v>8.3893539599999993</v>
      </c>
      <c r="AE63">
        <v>15.1671353808</v>
      </c>
      <c r="AF63">
        <v>5.7474999999999996</v>
      </c>
      <c r="AG63">
        <v>5.8651569599999993</v>
      </c>
      <c r="AH63">
        <v>27.601262000000002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0.76519999999999999</v>
      </c>
      <c r="AO63">
        <v>5.4119520000000003</v>
      </c>
      <c r="AP63">
        <v>3.5370971999999998</v>
      </c>
      <c r="AQ63">
        <v>12.564500000000001</v>
      </c>
      <c r="AR63">
        <v>2.0322431999999995</v>
      </c>
      <c r="AS63">
        <v>3.5080125600000005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20.144195707021332</v>
      </c>
      <c r="BB63">
        <f t="shared" si="0"/>
        <v>555.40425455241575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6.0532000000000012</v>
      </c>
      <c r="K64">
        <v>1.5959146573488046</v>
      </c>
      <c r="L64">
        <v>257.9240817448034</v>
      </c>
      <c r="M64">
        <v>24.538860103626945</v>
      </c>
      <c r="N64">
        <v>36.241720038603262</v>
      </c>
      <c r="O64">
        <v>0</v>
      </c>
      <c r="P64">
        <v>42.737070594361377</v>
      </c>
      <c r="Q64">
        <v>3.1423102621457488</v>
      </c>
      <c r="R64">
        <v>6.7351061349693264</v>
      </c>
      <c r="S64">
        <v>4.2393043445945944</v>
      </c>
      <c r="T64">
        <v>0</v>
      </c>
      <c r="U64">
        <v>53.532228226979839</v>
      </c>
      <c r="V64">
        <v>2</v>
      </c>
      <c r="W64">
        <v>4.0006705539358594</v>
      </c>
      <c r="X64">
        <v>16.994818652849741</v>
      </c>
      <c r="Y64">
        <v>0</v>
      </c>
      <c r="Z64">
        <v>2.0107058399999995</v>
      </c>
      <c r="AA64">
        <v>0</v>
      </c>
      <c r="AB64">
        <v>4.0078511199999989</v>
      </c>
      <c r="AC64">
        <v>2.9691613119999998</v>
      </c>
      <c r="AD64">
        <v>8.3893539599999993</v>
      </c>
      <c r="AE64">
        <v>15.1671353808</v>
      </c>
      <c r="AF64">
        <v>5.7474999999999996</v>
      </c>
      <c r="AG64">
        <v>5.8651569599999993</v>
      </c>
      <c r="AH64">
        <v>27.601262000000002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0.76519999999999999</v>
      </c>
      <c r="AO64">
        <v>5.4119520000000003</v>
      </c>
      <c r="AP64">
        <v>3.5370971999999998</v>
      </c>
      <c r="AQ64">
        <v>14.323530000000002</v>
      </c>
      <c r="AR64">
        <v>2.0322431999999995</v>
      </c>
      <c r="AS64">
        <v>3.5080125600000005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20.182520379295283</v>
      </c>
      <c r="BB64">
        <f t="shared" si="0"/>
        <v>556.46092646772365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6.0532000000000012</v>
      </c>
      <c r="K65">
        <v>1.5959146573488046</v>
      </c>
      <c r="L65">
        <v>257.9240817448034</v>
      </c>
      <c r="M65">
        <v>24.538860103626945</v>
      </c>
      <c r="N65">
        <v>36.241720038603262</v>
      </c>
      <c r="O65">
        <v>0</v>
      </c>
      <c r="P65">
        <v>42.737070594361377</v>
      </c>
      <c r="Q65">
        <v>3.1423102621457488</v>
      </c>
      <c r="R65">
        <v>6.7351061349693264</v>
      </c>
      <c r="S65">
        <v>4.2393043445945944</v>
      </c>
      <c r="T65">
        <v>0</v>
      </c>
      <c r="U65">
        <v>53.532228226979839</v>
      </c>
      <c r="V65">
        <v>2</v>
      </c>
      <c r="W65">
        <v>4.0006705539358594</v>
      </c>
      <c r="X65">
        <v>16.994818652849741</v>
      </c>
      <c r="Y65">
        <v>0</v>
      </c>
      <c r="Z65">
        <v>2.0107058399999995</v>
      </c>
      <c r="AA65">
        <v>0</v>
      </c>
      <c r="AB65">
        <v>4.0078511199999989</v>
      </c>
      <c r="AC65">
        <v>2.9691613119999998</v>
      </c>
      <c r="AD65">
        <v>8.3893539599999993</v>
      </c>
      <c r="AE65">
        <v>15.1671353808</v>
      </c>
      <c r="AF65">
        <v>5.7474999999999996</v>
      </c>
      <c r="AG65">
        <v>5.8651569599999993</v>
      </c>
      <c r="AH65">
        <v>20.337772000000005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0.76519999999999999</v>
      </c>
      <c r="AO65">
        <v>5.4119520000000003</v>
      </c>
      <c r="AP65">
        <v>3.5370971999999998</v>
      </c>
      <c r="AQ65">
        <v>14.323530000000002</v>
      </c>
      <c r="AR65">
        <v>2.0322431999999995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19.921075850495285</v>
      </c>
      <c r="BB65">
        <f t="shared" si="0"/>
        <v>549.2525273165237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6.0532000000000012</v>
      </c>
      <c r="K66">
        <v>1.5959146573488046</v>
      </c>
      <c r="L66">
        <v>257.9240817448034</v>
      </c>
      <c r="M66">
        <v>24.538860103626945</v>
      </c>
      <c r="N66">
        <v>36.241720038603262</v>
      </c>
      <c r="O66">
        <v>0</v>
      </c>
      <c r="P66">
        <v>42.737070594361377</v>
      </c>
      <c r="Q66">
        <v>3.1423102621457488</v>
      </c>
      <c r="R66">
        <v>6.7351061349693264</v>
      </c>
      <c r="S66">
        <v>4.2393043445945944</v>
      </c>
      <c r="T66">
        <v>0</v>
      </c>
      <c r="U66">
        <v>53.532228226979839</v>
      </c>
      <c r="V66">
        <v>1.9992423507462687</v>
      </c>
      <c r="W66">
        <v>4.0006705539358594</v>
      </c>
      <c r="X66">
        <v>16.994818652849741</v>
      </c>
      <c r="Y66">
        <v>0</v>
      </c>
      <c r="Z66">
        <v>2.0107058399999995</v>
      </c>
      <c r="AA66">
        <v>0</v>
      </c>
      <c r="AB66">
        <v>4.0078511199999989</v>
      </c>
      <c r="AC66">
        <v>2.9691613119999998</v>
      </c>
      <c r="AD66">
        <v>8.3893539599999993</v>
      </c>
      <c r="AE66">
        <v>15.1671353808</v>
      </c>
      <c r="AF66">
        <v>5.7474999999999996</v>
      </c>
      <c r="AG66">
        <v>5.8651569599999993</v>
      </c>
      <c r="AH66">
        <v>20.337772000000005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0.76519999999999999</v>
      </c>
      <c r="AO66">
        <v>5.4119520000000003</v>
      </c>
      <c r="AP66">
        <v>3.5370971999999998</v>
      </c>
      <c r="AQ66">
        <v>14.323530000000002</v>
      </c>
      <c r="AR66">
        <v>2.0322431999999995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19.921049332771403</v>
      </c>
      <c r="BB66">
        <f t="shared" si="0"/>
        <v>549.25179618499385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6.0532000000000012</v>
      </c>
      <c r="K67">
        <v>1.6062088123296101</v>
      </c>
      <c r="L67">
        <v>257.9240817448034</v>
      </c>
      <c r="M67">
        <v>24.538860103626945</v>
      </c>
      <c r="N67">
        <v>36.241720038603262</v>
      </c>
      <c r="O67">
        <v>0</v>
      </c>
      <c r="P67">
        <v>42.737070594361377</v>
      </c>
      <c r="Q67">
        <v>3.1423102621457488</v>
      </c>
      <c r="R67">
        <v>6.7351061349693264</v>
      </c>
      <c r="S67">
        <v>4.2393043445945944</v>
      </c>
      <c r="T67">
        <v>0</v>
      </c>
      <c r="U67">
        <v>53.532228226979839</v>
      </c>
      <c r="V67">
        <v>4.0147243107342074</v>
      </c>
      <c r="W67">
        <v>3.9987101117158397</v>
      </c>
      <c r="X67">
        <v>17.004703875228081</v>
      </c>
      <c r="Y67">
        <v>0</v>
      </c>
      <c r="Z67">
        <v>2.0107058399999995</v>
      </c>
      <c r="AA67">
        <v>4.3103436479999999</v>
      </c>
      <c r="AB67">
        <v>4.0078511199999989</v>
      </c>
      <c r="AC67">
        <v>2.9691613119999998</v>
      </c>
      <c r="AD67">
        <v>8.3893539599999993</v>
      </c>
      <c r="AE67">
        <v>15.1671353808</v>
      </c>
      <c r="AF67">
        <v>5.7474999999999996</v>
      </c>
      <c r="AG67">
        <v>5.8651569599999993</v>
      </c>
      <c r="AH67">
        <v>20.337772000000005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0.76519999999999999</v>
      </c>
      <c r="AO67">
        <v>5.4119520000000003</v>
      </c>
      <c r="AP67">
        <v>3.5370971999999998</v>
      </c>
      <c r="AQ67">
        <v>14.323530000000002</v>
      </c>
      <c r="AR67">
        <v>16.257945599999996</v>
      </c>
      <c r="AS67">
        <v>9.8637059040000015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20.870662435611756</v>
      </c>
      <c r="BB67">
        <f t="shared" si="0"/>
        <v>575.43397704928054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6.0532000000000012</v>
      </c>
      <c r="K68">
        <v>1.6062088123296101</v>
      </c>
      <c r="L68">
        <v>257.9240817448034</v>
      </c>
      <c r="M68">
        <v>24.538860103626945</v>
      </c>
      <c r="N68">
        <v>36.241720038603262</v>
      </c>
      <c r="O68">
        <v>0</v>
      </c>
      <c r="P68">
        <v>42.737070594361377</v>
      </c>
      <c r="Q68">
        <v>1.9992275662251653</v>
      </c>
      <c r="R68">
        <v>3.9996869955156953</v>
      </c>
      <c r="S68">
        <v>2.9976005674653217</v>
      </c>
      <c r="T68">
        <v>0</v>
      </c>
      <c r="U68">
        <v>53.532228226979839</v>
      </c>
      <c r="V68">
        <v>4.0147243107342074</v>
      </c>
      <c r="W68">
        <v>3.9987101117158397</v>
      </c>
      <c r="X68">
        <v>17.004703875228081</v>
      </c>
      <c r="Y68">
        <v>0</v>
      </c>
      <c r="Z68">
        <v>2.0107058399999995</v>
      </c>
      <c r="AA68">
        <v>4.3103436479999999</v>
      </c>
      <c r="AB68">
        <v>4.0078511199999989</v>
      </c>
      <c r="AC68">
        <v>2.9691613119999998</v>
      </c>
      <c r="AD68">
        <v>8.3893539599999993</v>
      </c>
      <c r="AE68">
        <v>15.1671353808</v>
      </c>
      <c r="AF68">
        <v>5.7474999999999996</v>
      </c>
      <c r="AG68">
        <v>5.8651569599999993</v>
      </c>
      <c r="AH68">
        <v>20.337772000000005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0.76519999999999999</v>
      </c>
      <c r="AO68">
        <v>5.4119520000000003</v>
      </c>
      <c r="AP68">
        <v>3.5370971999999998</v>
      </c>
      <c r="AQ68">
        <v>14.323530000000002</v>
      </c>
      <c r="AR68">
        <v>16.257945599999996</v>
      </c>
      <c r="AS68">
        <v>9.8637059040000015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20.691455356761445</v>
      </c>
      <c r="BB68">
        <f t="shared" ref="BB68:BB99" si="1">SUM(B68:AZ68)-BA68</f>
        <v>570.49297851562721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1.6062367438692096</v>
      </c>
      <c r="L69">
        <v>257.9240817448034</v>
      </c>
      <c r="M69">
        <v>24.538860103626945</v>
      </c>
      <c r="N69">
        <v>36.241720038603262</v>
      </c>
      <c r="O69">
        <v>0</v>
      </c>
      <c r="P69">
        <v>42.737070594361377</v>
      </c>
      <c r="Q69">
        <v>1.9992275662251653</v>
      </c>
      <c r="R69">
        <v>3.9996869955156953</v>
      </c>
      <c r="S69">
        <v>2.9976005674653217</v>
      </c>
      <c r="T69">
        <v>0</v>
      </c>
      <c r="U69">
        <v>53.532228226979839</v>
      </c>
      <c r="V69">
        <v>1.9998868255959845</v>
      </c>
      <c r="W69">
        <v>4.0005099509460411</v>
      </c>
      <c r="X69">
        <v>17.002869821136422</v>
      </c>
      <c r="Y69">
        <v>0</v>
      </c>
      <c r="Z69">
        <v>2.0107058399999995</v>
      </c>
      <c r="AA69">
        <v>8.6206872959999998</v>
      </c>
      <c r="AB69">
        <v>4.0078511199999989</v>
      </c>
      <c r="AC69">
        <v>2.9691613119999998</v>
      </c>
      <c r="AD69">
        <v>8.3893539599999993</v>
      </c>
      <c r="AE69">
        <v>15.1671353808</v>
      </c>
      <c r="AF69">
        <v>5.7474999999999996</v>
      </c>
      <c r="AG69">
        <v>5.8651569599999993</v>
      </c>
      <c r="AH69">
        <v>20.337772000000005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0.76519999999999999</v>
      </c>
      <c r="AO69">
        <v>5.6825495999999998</v>
      </c>
      <c r="AP69">
        <v>3.5370971999999998</v>
      </c>
      <c r="AQ69">
        <v>19.098039999999997</v>
      </c>
      <c r="AR69">
        <v>2.7096575999999999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20.032652579682377</v>
      </c>
      <c r="BB69">
        <f t="shared" si="1"/>
        <v>552.32885374824627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1.6061755915963432</v>
      </c>
      <c r="L70">
        <v>257.9240817448034</v>
      </c>
      <c r="M70">
        <v>24.538860103626945</v>
      </c>
      <c r="N70">
        <v>36.241720038603262</v>
      </c>
      <c r="O70">
        <v>0</v>
      </c>
      <c r="P70">
        <v>42.737070594361377</v>
      </c>
      <c r="Q70">
        <v>1.9992275662251653</v>
      </c>
      <c r="R70">
        <v>3.9996869955156953</v>
      </c>
      <c r="S70">
        <v>2.9976005674653217</v>
      </c>
      <c r="T70">
        <v>0</v>
      </c>
      <c r="U70">
        <v>53.532228226979839</v>
      </c>
      <c r="V70">
        <v>1.9998868255959845</v>
      </c>
      <c r="W70">
        <v>4.0005099509460411</v>
      </c>
      <c r="X70">
        <v>17.002869821136422</v>
      </c>
      <c r="Y70">
        <v>0</v>
      </c>
      <c r="Z70">
        <v>2.0107058399999995</v>
      </c>
      <c r="AA70">
        <v>8.6206872959999998</v>
      </c>
      <c r="AB70">
        <v>4.0078511199999989</v>
      </c>
      <c r="AC70">
        <v>2.9691613119999998</v>
      </c>
      <c r="AD70">
        <v>8.3893539599999993</v>
      </c>
      <c r="AE70">
        <v>15.1671353808</v>
      </c>
      <c r="AF70">
        <v>5.7474999999999996</v>
      </c>
      <c r="AG70">
        <v>5.8651569599999993</v>
      </c>
      <c r="AH70">
        <v>20.337772000000005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0.76519999999999999</v>
      </c>
      <c r="AO70">
        <v>5.6825495999999998</v>
      </c>
      <c r="AP70">
        <v>3.5370971999999998</v>
      </c>
      <c r="AQ70">
        <v>19.098039999999997</v>
      </c>
      <c r="AR70">
        <v>2.7096575999999999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20.032650436423182</v>
      </c>
      <c r="BB70">
        <f t="shared" si="1"/>
        <v>552.32879473923265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1.6062635698594028</v>
      </c>
      <c r="L71">
        <v>257.9240817448034</v>
      </c>
      <c r="M71">
        <v>25.160621761658032</v>
      </c>
      <c r="N71">
        <v>36.241720038603262</v>
      </c>
      <c r="O71">
        <v>0</v>
      </c>
      <c r="P71">
        <v>42.737070594361377</v>
      </c>
      <c r="Q71">
        <v>2.0007510895883778</v>
      </c>
      <c r="R71">
        <v>3.9983036922122239</v>
      </c>
      <c r="S71">
        <v>3.0034747081712068</v>
      </c>
      <c r="T71">
        <v>0</v>
      </c>
      <c r="U71">
        <v>53.532228226979839</v>
      </c>
      <c r="V71">
        <v>1.9998868255959845</v>
      </c>
      <c r="W71">
        <v>4.0005099509460411</v>
      </c>
      <c r="X71">
        <v>17.002869821136422</v>
      </c>
      <c r="Y71">
        <v>0</v>
      </c>
      <c r="Z71">
        <v>2.0107058399999995</v>
      </c>
      <c r="AA71">
        <v>8.6206872959999998</v>
      </c>
      <c r="AB71">
        <v>4.0078511199999989</v>
      </c>
      <c r="AC71">
        <v>2.9691613119999998</v>
      </c>
      <c r="AD71">
        <v>8.3893539599999993</v>
      </c>
      <c r="AE71">
        <v>15.1671353808</v>
      </c>
      <c r="AF71">
        <v>5.7474999999999996</v>
      </c>
      <c r="AG71">
        <v>5.8651569599999993</v>
      </c>
      <c r="AH71">
        <v>20.337772000000005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0.76519999999999999</v>
      </c>
      <c r="AO71">
        <v>5.6825495999999998</v>
      </c>
      <c r="AP71">
        <v>3.5370971999999998</v>
      </c>
      <c r="AQ71">
        <v>19.098039999999997</v>
      </c>
      <c r="AR71">
        <v>2.7096575999999999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20.054625429169022</v>
      </c>
      <c r="BB71">
        <f t="shared" si="1"/>
        <v>552.93468374354654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1.6062127884699884</v>
      </c>
      <c r="L72">
        <v>257.9240817448034</v>
      </c>
      <c r="M72">
        <v>25.160621761658032</v>
      </c>
      <c r="N72">
        <v>36.241720038603262</v>
      </c>
      <c r="O72">
        <v>0</v>
      </c>
      <c r="P72">
        <v>42.737070594361377</v>
      </c>
      <c r="Q72">
        <v>2.0007510895883778</v>
      </c>
      <c r="R72">
        <v>3.9983036922122239</v>
      </c>
      <c r="S72">
        <v>3.0034747081712068</v>
      </c>
      <c r="T72">
        <v>0</v>
      </c>
      <c r="U72">
        <v>53.532228226979839</v>
      </c>
      <c r="V72">
        <v>1.9998868255959845</v>
      </c>
      <c r="W72">
        <v>4.0005099509460411</v>
      </c>
      <c r="X72">
        <v>17.002869821136422</v>
      </c>
      <c r="Y72">
        <v>0</v>
      </c>
      <c r="Z72">
        <v>2.0107058399999995</v>
      </c>
      <c r="AA72">
        <v>12.931030944</v>
      </c>
      <c r="AB72">
        <v>4.0078511199999989</v>
      </c>
      <c r="AC72">
        <v>2.9691613119999998</v>
      </c>
      <c r="AD72">
        <v>8.3893539599999993</v>
      </c>
      <c r="AE72">
        <v>15.1671353808</v>
      </c>
      <c r="AF72">
        <v>5.7474999999999996</v>
      </c>
      <c r="AG72">
        <v>5.8651569599999993</v>
      </c>
      <c r="AH72">
        <v>20.337772000000005</v>
      </c>
      <c r="AI72">
        <v>0</v>
      </c>
      <c r="AJ72">
        <v>0</v>
      </c>
      <c r="AK72">
        <v>15.571999999999997</v>
      </c>
      <c r="AL72">
        <v>0</v>
      </c>
      <c r="AM72">
        <v>1.6196330857142853</v>
      </c>
      <c r="AN72">
        <v>0.76519999999999999</v>
      </c>
      <c r="AO72">
        <v>5.6825495999999998</v>
      </c>
      <c r="AP72">
        <v>3.5370971999999998</v>
      </c>
      <c r="AQ72">
        <v>19.098039999999997</v>
      </c>
      <c r="AR72">
        <v>2.7096575999999999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20.262173024105195</v>
      </c>
      <c r="BB72">
        <f t="shared" si="1"/>
        <v>558.65706210093526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6.0532000000000012</v>
      </c>
      <c r="K73">
        <v>0</v>
      </c>
      <c r="L73">
        <v>257.9240817448034</v>
      </c>
      <c r="M73">
        <v>24.54922279792746</v>
      </c>
      <c r="N73">
        <v>36.241720038603262</v>
      </c>
      <c r="O73">
        <v>0</v>
      </c>
      <c r="P73">
        <v>42.737070594361377</v>
      </c>
      <c r="Q73">
        <v>2.0007510895883778</v>
      </c>
      <c r="R73">
        <v>3.9983036922122239</v>
      </c>
      <c r="S73">
        <v>3.0034747081712068</v>
      </c>
      <c r="T73">
        <v>0</v>
      </c>
      <c r="U73">
        <v>53.532228226979839</v>
      </c>
      <c r="V73">
        <v>3.7092324781491004</v>
      </c>
      <c r="W73">
        <v>3.9987101117158397</v>
      </c>
      <c r="X73">
        <v>44.362215747689</v>
      </c>
      <c r="Y73">
        <v>0</v>
      </c>
      <c r="Z73">
        <v>2.0107058399999995</v>
      </c>
      <c r="AA73">
        <v>12.931030944</v>
      </c>
      <c r="AB73">
        <v>4.0078511199999989</v>
      </c>
      <c r="AC73">
        <v>2.9691613119999998</v>
      </c>
      <c r="AD73">
        <v>8.3893539599999993</v>
      </c>
      <c r="AE73">
        <v>15.1671353808</v>
      </c>
      <c r="AF73">
        <v>5.7474999999999996</v>
      </c>
      <c r="AG73">
        <v>5.8651569599999993</v>
      </c>
      <c r="AH73">
        <v>20.337772000000005</v>
      </c>
      <c r="AI73">
        <v>0</v>
      </c>
      <c r="AJ73">
        <v>0</v>
      </c>
      <c r="AK73">
        <v>15.571999999999997</v>
      </c>
      <c r="AL73">
        <v>0</v>
      </c>
      <c r="AM73">
        <v>3.2392661714285707</v>
      </c>
      <c r="AN73">
        <v>0.76519999999999999</v>
      </c>
      <c r="AO73">
        <v>5.6825495999999998</v>
      </c>
      <c r="AP73">
        <v>3.5370971999999998</v>
      </c>
      <c r="AQ73">
        <v>19.098039999999997</v>
      </c>
      <c r="AR73">
        <v>2.7096575999999999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21.47044679196334</v>
      </c>
      <c r="BB73">
        <f t="shared" si="1"/>
        <v>591.97090140646628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6.0532000000000012</v>
      </c>
      <c r="K74">
        <v>0</v>
      </c>
      <c r="L74">
        <v>257.9240817448034</v>
      </c>
      <c r="M74">
        <v>24.54922279792746</v>
      </c>
      <c r="N74">
        <v>36.241720038603262</v>
      </c>
      <c r="O74">
        <v>0</v>
      </c>
      <c r="P74">
        <v>42.737070594361377</v>
      </c>
      <c r="Q74">
        <v>2.0007510895883778</v>
      </c>
      <c r="R74">
        <v>3.9983036922122239</v>
      </c>
      <c r="S74">
        <v>3.0034747081712068</v>
      </c>
      <c r="T74">
        <v>0</v>
      </c>
      <c r="U74">
        <v>53.532228226979839</v>
      </c>
      <c r="V74">
        <v>4.3734545454545453</v>
      </c>
      <c r="W74">
        <v>3.9987101117158397</v>
      </c>
      <c r="X74">
        <v>45.25528521060221</v>
      </c>
      <c r="Y74">
        <v>0</v>
      </c>
      <c r="Z74">
        <v>2.0107058399999995</v>
      </c>
      <c r="AA74">
        <v>12.931030944</v>
      </c>
      <c r="AB74">
        <v>4.0078511199999989</v>
      </c>
      <c r="AC74">
        <v>2.9691613119999998</v>
      </c>
      <c r="AD74">
        <v>8.3893539599999993</v>
      </c>
      <c r="AE74">
        <v>15.1671353808</v>
      </c>
      <c r="AF74">
        <v>5.7474999999999996</v>
      </c>
      <c r="AG74">
        <v>5.8651569599999993</v>
      </c>
      <c r="AH74">
        <v>25.567484799999999</v>
      </c>
      <c r="AI74">
        <v>0.97639100000000012</v>
      </c>
      <c r="AJ74">
        <v>0</v>
      </c>
      <c r="AK74">
        <v>15.571999999999997</v>
      </c>
      <c r="AL74">
        <v>0</v>
      </c>
      <c r="AM74">
        <v>3.2392661714285707</v>
      </c>
      <c r="AN74">
        <v>0.76519999999999999</v>
      </c>
      <c r="AO74">
        <v>5.6825495999999998</v>
      </c>
      <c r="AP74">
        <v>3.5370971999999998</v>
      </c>
      <c r="AQ74">
        <v>19.098039999999997</v>
      </c>
      <c r="AR74">
        <v>2.7096575999999999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21.742166059549902</v>
      </c>
      <c r="BB74">
        <f t="shared" si="1"/>
        <v>599.46257746909851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6.0532000000000012</v>
      </c>
      <c r="K75">
        <v>2.9533387244102958</v>
      </c>
      <c r="L75">
        <v>309.99871425979211</v>
      </c>
      <c r="M75">
        <v>25.160621761658032</v>
      </c>
      <c r="N75">
        <v>36.241720038603262</v>
      </c>
      <c r="O75">
        <v>0</v>
      </c>
      <c r="P75">
        <v>42.737070594361377</v>
      </c>
      <c r="Q75">
        <v>6.4275958061325422</v>
      </c>
      <c r="R75">
        <v>13.011233040078199</v>
      </c>
      <c r="S75">
        <v>8.0993164050235471</v>
      </c>
      <c r="T75">
        <v>0</v>
      </c>
      <c r="U75">
        <v>53.532228226979839</v>
      </c>
      <c r="V75">
        <v>4.3734545454545453</v>
      </c>
      <c r="W75">
        <v>14.23597138329183</v>
      </c>
      <c r="X75">
        <v>45.25528521060221</v>
      </c>
      <c r="Y75">
        <v>0</v>
      </c>
      <c r="Z75">
        <v>2.0107058399999995</v>
      </c>
      <c r="AA75">
        <v>12.931030944</v>
      </c>
      <c r="AB75">
        <v>4.0078511199999989</v>
      </c>
      <c r="AC75">
        <v>5.9383226239999995</v>
      </c>
      <c r="AD75">
        <v>8.3893539599999993</v>
      </c>
      <c r="AE75">
        <v>15.1671353808</v>
      </c>
      <c r="AF75">
        <v>5.7474999999999996</v>
      </c>
      <c r="AG75">
        <v>5.8651569599999993</v>
      </c>
      <c r="AH75">
        <v>28.705312479999996</v>
      </c>
      <c r="AI75">
        <v>1.1716692</v>
      </c>
      <c r="AJ75">
        <v>0</v>
      </c>
      <c r="AK75">
        <v>15.571999999999997</v>
      </c>
      <c r="AL75">
        <v>0</v>
      </c>
      <c r="AM75">
        <v>3.2392661714285707</v>
      </c>
      <c r="AN75">
        <v>0.76519999999999999</v>
      </c>
      <c r="AO75">
        <v>5.6825495999999998</v>
      </c>
      <c r="AP75">
        <v>3.5370971999999998</v>
      </c>
      <c r="AQ75">
        <v>19.098039999999997</v>
      </c>
      <c r="AR75">
        <v>2.7096575999999999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24.960508609740572</v>
      </c>
      <c r="BB75">
        <f t="shared" si="1"/>
        <v>688.19687142687576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6.0532000000000012</v>
      </c>
      <c r="K76">
        <v>2.9533387244102958</v>
      </c>
      <c r="L76">
        <v>359.99867287221787</v>
      </c>
      <c r="M76">
        <v>25.160621761658032</v>
      </c>
      <c r="N76">
        <v>36.241720038603262</v>
      </c>
      <c r="O76">
        <v>0</v>
      </c>
      <c r="P76">
        <v>42.737070594361377</v>
      </c>
      <c r="Q76">
        <v>6.6931244064577404</v>
      </c>
      <c r="R76">
        <v>13.011233040078199</v>
      </c>
      <c r="S76">
        <v>8.0993164050235471</v>
      </c>
      <c r="T76">
        <v>0</v>
      </c>
      <c r="U76">
        <v>53.532228226979839</v>
      </c>
      <c r="V76">
        <v>4.3734545454545453</v>
      </c>
      <c r="W76">
        <v>14.233609269926323</v>
      </c>
      <c r="X76">
        <v>45.25528521060221</v>
      </c>
      <c r="Y76">
        <v>0</v>
      </c>
      <c r="Z76">
        <v>2.0107058399999995</v>
      </c>
      <c r="AA76">
        <v>12.931030944</v>
      </c>
      <c r="AB76">
        <v>8.0811365439999996</v>
      </c>
      <c r="AC76">
        <v>5.9383226239999995</v>
      </c>
      <c r="AD76">
        <v>8.3893539599999993</v>
      </c>
      <c r="AE76">
        <v>15.1671353808</v>
      </c>
      <c r="AF76">
        <v>5.7474999999999996</v>
      </c>
      <c r="AG76">
        <v>5.8651569599999993</v>
      </c>
      <c r="AH76">
        <v>35.881640600000004</v>
      </c>
      <c r="AI76">
        <v>3.5150075999999997</v>
      </c>
      <c r="AJ76">
        <v>0</v>
      </c>
      <c r="AK76">
        <v>15.571999999999997</v>
      </c>
      <c r="AL76">
        <v>0</v>
      </c>
      <c r="AM76">
        <v>3.2392661714285707</v>
      </c>
      <c r="AN76">
        <v>0.76519999999999999</v>
      </c>
      <c r="AO76">
        <v>5.6825495999999998</v>
      </c>
      <c r="AP76">
        <v>3.5370971999999998</v>
      </c>
      <c r="AQ76">
        <v>19.098039999999997</v>
      </c>
      <c r="AR76">
        <v>16.257945599999996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27.669661650106949</v>
      </c>
      <c r="BB76">
        <f t="shared" si="1"/>
        <v>762.89208342989468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6.0532000000000012</v>
      </c>
      <c r="K77">
        <v>2.9533188374441077</v>
      </c>
      <c r="L77">
        <v>419.996833656825</v>
      </c>
      <c r="M77">
        <v>25.160621761658032</v>
      </c>
      <c r="N77">
        <v>36.241720038603262</v>
      </c>
      <c r="O77">
        <v>0</v>
      </c>
      <c r="P77">
        <v>42.737070594361377</v>
      </c>
      <c r="Q77">
        <v>6.6931244064577404</v>
      </c>
      <c r="R77">
        <v>13.011233040078199</v>
      </c>
      <c r="S77">
        <v>8.0993164050235471</v>
      </c>
      <c r="T77">
        <v>0</v>
      </c>
      <c r="U77">
        <v>53.532228226979839</v>
      </c>
      <c r="V77">
        <v>4.3734545454545453</v>
      </c>
      <c r="W77">
        <v>14.233609269926323</v>
      </c>
      <c r="X77">
        <v>45.25528521060221</v>
      </c>
      <c r="Y77">
        <v>0</v>
      </c>
      <c r="Z77">
        <v>2.0107058399999995</v>
      </c>
      <c r="AA77">
        <v>12.931030944</v>
      </c>
      <c r="AB77">
        <v>8.0811365439999996</v>
      </c>
      <c r="AC77">
        <v>5.9383226239999995</v>
      </c>
      <c r="AD77">
        <v>11.2117433792</v>
      </c>
      <c r="AE77">
        <v>15.1671353808</v>
      </c>
      <c r="AF77">
        <v>5.7474999999999996</v>
      </c>
      <c r="AG77">
        <v>5.8651569599999993</v>
      </c>
      <c r="AH77">
        <v>40.675544000000009</v>
      </c>
      <c r="AI77">
        <v>14.997365759999999</v>
      </c>
      <c r="AJ77">
        <v>0</v>
      </c>
      <c r="AK77">
        <v>15.571999999999997</v>
      </c>
      <c r="AL77">
        <v>0</v>
      </c>
      <c r="AM77">
        <v>4.8294513828571421</v>
      </c>
      <c r="AN77">
        <v>0.76519999999999999</v>
      </c>
      <c r="AO77">
        <v>5.6825495999999998</v>
      </c>
      <c r="AP77">
        <v>3.5370971999999998</v>
      </c>
      <c r="AQ77">
        <v>19.098039999999997</v>
      </c>
      <c r="AR77">
        <v>3.3870719999999999</v>
      </c>
      <c r="AS77">
        <v>3.5080125600000005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30.007113554612683</v>
      </c>
      <c r="BB77">
        <f t="shared" si="1"/>
        <v>827.3389666136585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6.0532000000000012</v>
      </c>
      <c r="K78">
        <v>2.9533188374441077</v>
      </c>
      <c r="L78">
        <v>460.92346592793439</v>
      </c>
      <c r="M78">
        <v>25.160621761658032</v>
      </c>
      <c r="N78">
        <v>36.241720038603262</v>
      </c>
      <c r="O78">
        <v>0</v>
      </c>
      <c r="P78">
        <v>42.737070594361377</v>
      </c>
      <c r="Q78">
        <v>6.6931244064577404</v>
      </c>
      <c r="R78">
        <v>13.011233040078199</v>
      </c>
      <c r="S78">
        <v>8.0993164050235471</v>
      </c>
      <c r="T78">
        <v>0</v>
      </c>
      <c r="U78">
        <v>53.532228226979839</v>
      </c>
      <c r="V78">
        <v>4.3734545454545453</v>
      </c>
      <c r="W78">
        <v>14.233609269926323</v>
      </c>
      <c r="X78">
        <v>45.25528521060221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8.9074839359999984</v>
      </c>
      <c r="AD78">
        <v>11.2117433792</v>
      </c>
      <c r="AE78">
        <v>15.1671353808</v>
      </c>
      <c r="AF78">
        <v>9.2564999999999991</v>
      </c>
      <c r="AG78">
        <v>5.8651569599999993</v>
      </c>
      <c r="AH78">
        <v>43.057968720000005</v>
      </c>
      <c r="AI78">
        <v>14.997365759999999</v>
      </c>
      <c r="AJ78">
        <v>0</v>
      </c>
      <c r="AK78">
        <v>15.571999999999997</v>
      </c>
      <c r="AL78">
        <v>0</v>
      </c>
      <c r="AM78">
        <v>4.8294513828571421</v>
      </c>
      <c r="AN78">
        <v>0.76519999999999999</v>
      </c>
      <c r="AO78">
        <v>5.6825495999999998</v>
      </c>
      <c r="AP78">
        <v>3.5370971999999998</v>
      </c>
      <c r="AQ78">
        <v>19.098039999999997</v>
      </c>
      <c r="AR78">
        <v>3.3870719999999999</v>
      </c>
      <c r="AS78">
        <v>3.5080125600000005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32.031835256461619</v>
      </c>
      <c r="BB78">
        <f t="shared" si="1"/>
        <v>883.16344316691902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6.0532000000000012</v>
      </c>
      <c r="K79">
        <v>2.9533188374441077</v>
      </c>
      <c r="L79">
        <v>460.92346592793439</v>
      </c>
      <c r="M79">
        <v>25.160621761658032</v>
      </c>
      <c r="N79">
        <v>36.241720038603262</v>
      </c>
      <c r="O79">
        <v>0</v>
      </c>
      <c r="P79">
        <v>42.737070594361377</v>
      </c>
      <c r="Q79">
        <v>6.6931244064577404</v>
      </c>
      <c r="R79">
        <v>13.011233040078199</v>
      </c>
      <c r="S79">
        <v>8.0993164050235471</v>
      </c>
      <c r="T79">
        <v>0</v>
      </c>
      <c r="U79">
        <v>53.532228226979839</v>
      </c>
      <c r="V79">
        <v>4.3734545454545453</v>
      </c>
      <c r="W79">
        <v>14.233609269926323</v>
      </c>
      <c r="X79">
        <v>45.25528521060221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8.9074839359999984</v>
      </c>
      <c r="AD79">
        <v>11.2117433792</v>
      </c>
      <c r="AE79">
        <v>15.1671353808</v>
      </c>
      <c r="AF79">
        <v>9.2564999999999991</v>
      </c>
      <c r="AG79">
        <v>5.8651569599999993</v>
      </c>
      <c r="AH79">
        <v>43.057968720000005</v>
      </c>
      <c r="AI79">
        <v>14.997365759999999</v>
      </c>
      <c r="AJ79">
        <v>0</v>
      </c>
      <c r="AK79">
        <v>15.571999999999997</v>
      </c>
      <c r="AL79">
        <v>0</v>
      </c>
      <c r="AM79">
        <v>4.8294513828571421</v>
      </c>
      <c r="AN79">
        <v>0.76519999999999999</v>
      </c>
      <c r="AO79">
        <v>5.6825495999999998</v>
      </c>
      <c r="AP79">
        <v>3.5370971999999998</v>
      </c>
      <c r="AQ79">
        <v>19.098039999999997</v>
      </c>
      <c r="AR79">
        <v>3.3870719999999999</v>
      </c>
      <c r="AS79">
        <v>3.7143662399999999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32.039057635261614</v>
      </c>
      <c r="BB79">
        <f t="shared" si="1"/>
        <v>883.36257446811896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6.0532000000000012</v>
      </c>
      <c r="K80">
        <v>2.9533188374441077</v>
      </c>
      <c r="L80">
        <v>460.92346592793439</v>
      </c>
      <c r="M80">
        <v>25.160621761658032</v>
      </c>
      <c r="N80">
        <v>36.241720038603262</v>
      </c>
      <c r="O80">
        <v>0</v>
      </c>
      <c r="P80">
        <v>42.737070594361377</v>
      </c>
      <c r="Q80">
        <v>6.6931244064577404</v>
      </c>
      <c r="R80">
        <v>13.011233040078199</v>
      </c>
      <c r="S80">
        <v>8.0993164050235471</v>
      </c>
      <c r="T80">
        <v>0</v>
      </c>
      <c r="U80">
        <v>53.532228226979839</v>
      </c>
      <c r="V80">
        <v>4.3734545454545453</v>
      </c>
      <c r="W80">
        <v>14.233609269926323</v>
      </c>
      <c r="X80">
        <v>45.25528521060221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8.9074839359999984</v>
      </c>
      <c r="AD80">
        <v>11.2117433792</v>
      </c>
      <c r="AE80">
        <v>15.1671353808</v>
      </c>
      <c r="AF80">
        <v>9.2564999999999991</v>
      </c>
      <c r="AG80">
        <v>5.8651569599999993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0.76519999999999999</v>
      </c>
      <c r="AO80">
        <v>5.6825495999999998</v>
      </c>
      <c r="AP80">
        <v>3.5370971999999998</v>
      </c>
      <c r="AQ80">
        <v>19.098039999999997</v>
      </c>
      <c r="AR80">
        <v>3.3870719999999999</v>
      </c>
      <c r="AS80">
        <v>3.7143662399999999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32.039057635261614</v>
      </c>
      <c r="BB80">
        <f t="shared" si="1"/>
        <v>883.36257446811896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6.0532000000000012</v>
      </c>
      <c r="K81">
        <v>2.9533188374441077</v>
      </c>
      <c r="L81">
        <v>460.92346592793439</v>
      </c>
      <c r="M81">
        <v>25.160621761658032</v>
      </c>
      <c r="N81">
        <v>36.241720038603262</v>
      </c>
      <c r="O81">
        <v>0</v>
      </c>
      <c r="P81">
        <v>42.737070594361377</v>
      </c>
      <c r="Q81">
        <v>6.6931244064577404</v>
      </c>
      <c r="R81">
        <v>13.011233040078199</v>
      </c>
      <c r="S81">
        <v>8.0993164050235471</v>
      </c>
      <c r="T81">
        <v>0</v>
      </c>
      <c r="U81">
        <v>53.532228226979839</v>
      </c>
      <c r="V81">
        <v>4.3734545454545453</v>
      </c>
      <c r="W81">
        <v>14.233609269926323</v>
      </c>
      <c r="X81">
        <v>45.25528521060221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8.9074839359999984</v>
      </c>
      <c r="AD81">
        <v>11.2117433792</v>
      </c>
      <c r="AE81">
        <v>15.1671353808</v>
      </c>
      <c r="AF81">
        <v>9.2564999999999991</v>
      </c>
      <c r="AG81">
        <v>5.8651569599999993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0.76519999999999999</v>
      </c>
      <c r="AO81">
        <v>5.6825495999999998</v>
      </c>
      <c r="AP81">
        <v>3.5370971999999998</v>
      </c>
      <c r="AQ81">
        <v>19.098039999999997</v>
      </c>
      <c r="AR81">
        <v>3.3870719999999999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32.053502392861617</v>
      </c>
      <c r="BB81">
        <f t="shared" si="1"/>
        <v>883.76083707051907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6.0532000000000012</v>
      </c>
      <c r="K82">
        <v>2.9533188374441077</v>
      </c>
      <c r="L82">
        <v>460.92346592793439</v>
      </c>
      <c r="M82">
        <v>25.160621761658032</v>
      </c>
      <c r="N82">
        <v>36.241720038603262</v>
      </c>
      <c r="O82">
        <v>0</v>
      </c>
      <c r="P82">
        <v>42.737070594361377</v>
      </c>
      <c r="Q82">
        <v>6.6931244064577404</v>
      </c>
      <c r="R82">
        <v>13.011233040078199</v>
      </c>
      <c r="S82">
        <v>8.0993164050235471</v>
      </c>
      <c r="T82">
        <v>0</v>
      </c>
      <c r="U82">
        <v>53.532228226979839</v>
      </c>
      <c r="V82">
        <v>4.3734545454545453</v>
      </c>
      <c r="W82">
        <v>14.233609269926323</v>
      </c>
      <c r="X82">
        <v>45.25528521060221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8.9074839359999984</v>
      </c>
      <c r="AD82">
        <v>11.2117433792</v>
      </c>
      <c r="AE82">
        <v>15.1671353808</v>
      </c>
      <c r="AF82">
        <v>9.2564999999999991</v>
      </c>
      <c r="AG82">
        <v>5.8651569599999993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0.76519999999999999</v>
      </c>
      <c r="AO82">
        <v>5.6825495999999998</v>
      </c>
      <c r="AP82">
        <v>3.5370971999999998</v>
      </c>
      <c r="AQ82">
        <v>19.098039999999997</v>
      </c>
      <c r="AR82">
        <v>3.3870719999999999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32.053502392861617</v>
      </c>
      <c r="BB82">
        <f t="shared" si="1"/>
        <v>883.76083707051907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6.0532000000000012</v>
      </c>
      <c r="K83">
        <v>2.9533188374441077</v>
      </c>
      <c r="L83">
        <v>460.9256798328974</v>
      </c>
      <c r="M83">
        <v>25.160621761658032</v>
      </c>
      <c r="N83">
        <v>36.241720038603262</v>
      </c>
      <c r="O83">
        <v>0</v>
      </c>
      <c r="P83">
        <v>42.737070594361377</v>
      </c>
      <c r="Q83">
        <v>6.6931244064577404</v>
      </c>
      <c r="R83">
        <v>13.011233040078199</v>
      </c>
      <c r="S83">
        <v>8.0993164050235471</v>
      </c>
      <c r="T83">
        <v>0</v>
      </c>
      <c r="U83">
        <v>53.532228226979839</v>
      </c>
      <c r="V83">
        <v>4.3734545454545453</v>
      </c>
      <c r="W83">
        <v>14.233609269926323</v>
      </c>
      <c r="X83">
        <v>45.25528521060221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8.9074839359999984</v>
      </c>
      <c r="AD83">
        <v>11.2117433792</v>
      </c>
      <c r="AE83">
        <v>15.1671353808</v>
      </c>
      <c r="AF83">
        <v>9.2564999999999991</v>
      </c>
      <c r="AG83">
        <v>5.8651569599999993</v>
      </c>
      <c r="AH83">
        <v>43.057968720000005</v>
      </c>
      <c r="AI83">
        <v>4.6866767999999999</v>
      </c>
      <c r="AJ83">
        <v>0</v>
      </c>
      <c r="AK83">
        <v>15.571999999999997</v>
      </c>
      <c r="AL83">
        <v>0</v>
      </c>
      <c r="AM83">
        <v>4.8294513828571421</v>
      </c>
      <c r="AN83">
        <v>0.76519999999999999</v>
      </c>
      <c r="AO83">
        <v>5.6825495999999998</v>
      </c>
      <c r="AP83">
        <v>3.5370971999999998</v>
      </c>
      <c r="AQ83">
        <v>19.098039999999997</v>
      </c>
      <c r="AR83">
        <v>3.3870719999999999</v>
      </c>
      <c r="AS83">
        <v>4.1270736000000001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31.692705379370075</v>
      </c>
      <c r="BB83">
        <f t="shared" si="1"/>
        <v>873.8131590289737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6.0532000000000012</v>
      </c>
      <c r="K84">
        <v>2.9533188374441077</v>
      </c>
      <c r="L84">
        <v>460.9256798328974</v>
      </c>
      <c r="M84">
        <v>25.160621761658032</v>
      </c>
      <c r="N84">
        <v>36.241720038603262</v>
      </c>
      <c r="O84">
        <v>0</v>
      </c>
      <c r="P84">
        <v>42.737070594361377</v>
      </c>
      <c r="Q84">
        <v>6.6931244064577404</v>
      </c>
      <c r="R84">
        <v>13.011233040078199</v>
      </c>
      <c r="S84">
        <v>8.0993164050235471</v>
      </c>
      <c r="T84">
        <v>0</v>
      </c>
      <c r="U84">
        <v>53.532228226979839</v>
      </c>
      <c r="V84">
        <v>4.3734545454545453</v>
      </c>
      <c r="W84">
        <v>14.233609269926323</v>
      </c>
      <c r="X84">
        <v>45.25528521060221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8.9074839359999984</v>
      </c>
      <c r="AD84">
        <v>11.2117433792</v>
      </c>
      <c r="AE84">
        <v>15.1671353808</v>
      </c>
      <c r="AF84">
        <v>9.2564999999999991</v>
      </c>
      <c r="AG84">
        <v>5.8651569599999993</v>
      </c>
      <c r="AH84">
        <v>43.057968720000005</v>
      </c>
      <c r="AI84">
        <v>4.2961203999999995</v>
      </c>
      <c r="AJ84">
        <v>0</v>
      </c>
      <c r="AK84">
        <v>15.571999999999997</v>
      </c>
      <c r="AL84">
        <v>0</v>
      </c>
      <c r="AM84">
        <v>4.8294513828571421</v>
      </c>
      <c r="AN84">
        <v>0.76519999999999999</v>
      </c>
      <c r="AO84">
        <v>5.6825495999999998</v>
      </c>
      <c r="AP84">
        <v>3.5370971999999998</v>
      </c>
      <c r="AQ84">
        <v>19.098039999999997</v>
      </c>
      <c r="AR84">
        <v>3.3870719999999999</v>
      </c>
      <c r="AS84">
        <v>4.1270736000000001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31.679035905370071</v>
      </c>
      <c r="BB84">
        <f t="shared" si="1"/>
        <v>873.4362721029737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6.0532000000000012</v>
      </c>
      <c r="K85">
        <v>2.9532284962183</v>
      </c>
      <c r="L85">
        <v>460.9256798328974</v>
      </c>
      <c r="M85">
        <v>25.160621761658032</v>
      </c>
      <c r="N85">
        <v>36.241720038603262</v>
      </c>
      <c r="O85">
        <v>0</v>
      </c>
      <c r="P85">
        <v>42.737070594361377</v>
      </c>
      <c r="Q85">
        <v>6.6931244064577404</v>
      </c>
      <c r="R85">
        <v>13.011233040078199</v>
      </c>
      <c r="S85">
        <v>8.0993164050235471</v>
      </c>
      <c r="T85">
        <v>0</v>
      </c>
      <c r="U85">
        <v>53.532228226979839</v>
      </c>
      <c r="V85">
        <v>4.3734545454545453</v>
      </c>
      <c r="W85">
        <v>14.233609269926323</v>
      </c>
      <c r="X85">
        <v>45.25528521060221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8.9074839359999984</v>
      </c>
      <c r="AD85">
        <v>11.2117433792</v>
      </c>
      <c r="AE85">
        <v>15.1671353808</v>
      </c>
      <c r="AF85">
        <v>9.2564999999999991</v>
      </c>
      <c r="AG85">
        <v>5.8651569599999993</v>
      </c>
      <c r="AH85">
        <v>43.057968720000005</v>
      </c>
      <c r="AI85">
        <v>4.2961203999999995</v>
      </c>
      <c r="AJ85">
        <v>0</v>
      </c>
      <c r="AK85">
        <v>15.571999999999997</v>
      </c>
      <c r="AL85">
        <v>0</v>
      </c>
      <c r="AM85">
        <v>4.8294513828571421</v>
      </c>
      <c r="AN85">
        <v>0.76519999999999999</v>
      </c>
      <c r="AO85">
        <v>5.6825495999999998</v>
      </c>
      <c r="AP85">
        <v>3.5370971999999998</v>
      </c>
      <c r="AQ85">
        <v>19.098039999999997</v>
      </c>
      <c r="AR85">
        <v>3.3870719999999999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31.693477483609367</v>
      </c>
      <c r="BB85">
        <f t="shared" si="1"/>
        <v>873.83444754350853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6.0532000000000012</v>
      </c>
      <c r="K86">
        <v>2.9532284962183</v>
      </c>
      <c r="L86">
        <v>460.9256798328974</v>
      </c>
      <c r="M86">
        <v>25.160621761658032</v>
      </c>
      <c r="N86">
        <v>36.241720038603262</v>
      </c>
      <c r="O86">
        <v>0</v>
      </c>
      <c r="P86">
        <v>42.737070594361377</v>
      </c>
      <c r="Q86">
        <v>6.6931244064577404</v>
      </c>
      <c r="R86">
        <v>13.011233040078199</v>
      </c>
      <c r="S86">
        <v>8.0993164050235471</v>
      </c>
      <c r="T86">
        <v>0</v>
      </c>
      <c r="U86">
        <v>53.532228226979839</v>
      </c>
      <c r="V86">
        <v>4.3734545454545453</v>
      </c>
      <c r="W86">
        <v>14.233609269926323</v>
      </c>
      <c r="X86">
        <v>45.25528521060221</v>
      </c>
      <c r="Y86">
        <v>0</v>
      </c>
      <c r="Z86">
        <v>6.0071439999999994</v>
      </c>
      <c r="AA86">
        <v>12.931030944</v>
      </c>
      <c r="AB86">
        <v>12.121704816000001</v>
      </c>
      <c r="AC86">
        <v>8.9074839359999984</v>
      </c>
      <c r="AD86">
        <v>11.2117433792</v>
      </c>
      <c r="AE86">
        <v>15.1671353808</v>
      </c>
      <c r="AF86">
        <v>9.2564999999999991</v>
      </c>
      <c r="AG86">
        <v>5.8651569599999993</v>
      </c>
      <c r="AH86">
        <v>43.057968720000005</v>
      </c>
      <c r="AI86">
        <v>4.2961203999999995</v>
      </c>
      <c r="AJ86">
        <v>0</v>
      </c>
      <c r="AK86">
        <v>15.571999999999997</v>
      </c>
      <c r="AL86">
        <v>0</v>
      </c>
      <c r="AM86">
        <v>4.8294513828571421</v>
      </c>
      <c r="AN86">
        <v>0.76519999999999999</v>
      </c>
      <c r="AO86">
        <v>5.6825495999999998</v>
      </c>
      <c r="AP86">
        <v>3.5370971999999998</v>
      </c>
      <c r="AQ86">
        <v>19.098039999999997</v>
      </c>
      <c r="AR86">
        <v>3.3870719999999999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31.692603410409365</v>
      </c>
      <c r="BB86">
        <f t="shared" si="1"/>
        <v>873.81034809670859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6.0532000000000012</v>
      </c>
      <c r="K87">
        <v>2.9532284962183</v>
      </c>
      <c r="L87">
        <v>460.9256798328974</v>
      </c>
      <c r="M87">
        <v>25.160621761658032</v>
      </c>
      <c r="N87">
        <v>36.241720038603262</v>
      </c>
      <c r="O87">
        <v>0</v>
      </c>
      <c r="P87">
        <v>42.737070594361377</v>
      </c>
      <c r="Q87">
        <v>6.6931244064577404</v>
      </c>
      <c r="R87">
        <v>13.011233040078199</v>
      </c>
      <c r="S87">
        <v>8.0993164050235471</v>
      </c>
      <c r="T87">
        <v>0</v>
      </c>
      <c r="U87">
        <v>53.532228226979839</v>
      </c>
      <c r="V87">
        <v>4.3702761627906979</v>
      </c>
      <c r="W87">
        <v>14.233609269926323</v>
      </c>
      <c r="X87">
        <v>45.25528521060221</v>
      </c>
      <c r="Y87">
        <v>0</v>
      </c>
      <c r="Z87">
        <v>6.0071439999999994</v>
      </c>
      <c r="AA87">
        <v>12.931030944</v>
      </c>
      <c r="AB87">
        <v>12.121704816000001</v>
      </c>
      <c r="AC87">
        <v>8.9074839359999984</v>
      </c>
      <c r="AD87">
        <v>11.2117433792</v>
      </c>
      <c r="AE87">
        <v>15.1671353808</v>
      </c>
      <c r="AF87">
        <v>9.2564999999999991</v>
      </c>
      <c r="AG87">
        <v>5.8651569599999993</v>
      </c>
      <c r="AH87">
        <v>43.057968720000005</v>
      </c>
      <c r="AI87">
        <v>0.97639100000000012</v>
      </c>
      <c r="AJ87">
        <v>0</v>
      </c>
      <c r="AK87">
        <v>15.571999999999997</v>
      </c>
      <c r="AL87">
        <v>0</v>
      </c>
      <c r="AM87">
        <v>4.8294513828571421</v>
      </c>
      <c r="AN87">
        <v>0.76519999999999999</v>
      </c>
      <c r="AO87">
        <v>5.6825495999999998</v>
      </c>
      <c r="AP87">
        <v>3.5370971999999998</v>
      </c>
      <c r="AQ87">
        <v>19.098039999999997</v>
      </c>
      <c r="AR87">
        <v>4.7419007999999998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31.623720799416134</v>
      </c>
      <c r="BB87">
        <f t="shared" si="1"/>
        <v>871.91115172503805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6.0532000000000012</v>
      </c>
      <c r="K88">
        <v>3.0570164850399224</v>
      </c>
      <c r="L88">
        <v>392.99768685871288</v>
      </c>
      <c r="M88">
        <v>25.160621761658032</v>
      </c>
      <c r="N88">
        <v>36.241720038603262</v>
      </c>
      <c r="O88">
        <v>0</v>
      </c>
      <c r="P88">
        <v>42.737070594361377</v>
      </c>
      <c r="Q88">
        <v>6.6931244064577404</v>
      </c>
      <c r="R88">
        <v>13.011233040078199</v>
      </c>
      <c r="S88">
        <v>8.0993164050235471</v>
      </c>
      <c r="T88">
        <v>0</v>
      </c>
      <c r="U88">
        <v>53.532228226979839</v>
      </c>
      <c r="V88">
        <v>4.3702761627906979</v>
      </c>
      <c r="W88">
        <v>14.233609269926323</v>
      </c>
      <c r="X88">
        <v>45.25528521060221</v>
      </c>
      <c r="Y88">
        <v>0</v>
      </c>
      <c r="Z88">
        <v>4.0160119999999999</v>
      </c>
      <c r="AA88">
        <v>12.931030944</v>
      </c>
      <c r="AB88">
        <v>12.121704816000001</v>
      </c>
      <c r="AC88">
        <v>8.9074839359999984</v>
      </c>
      <c r="AD88">
        <v>11.2117433792</v>
      </c>
      <c r="AE88">
        <v>15.1671353808</v>
      </c>
      <c r="AF88">
        <v>9.2564999999999991</v>
      </c>
      <c r="AG88">
        <v>5.8651569599999993</v>
      </c>
      <c r="AH88">
        <v>43.057968720000005</v>
      </c>
      <c r="AI88">
        <v>0.97639100000000012</v>
      </c>
      <c r="AJ88">
        <v>0</v>
      </c>
      <c r="AK88">
        <v>15.571999999999997</v>
      </c>
      <c r="AL88">
        <v>0</v>
      </c>
      <c r="AM88">
        <v>4.8294513828571421</v>
      </c>
      <c r="AN88">
        <v>0.76519999999999999</v>
      </c>
      <c r="AO88">
        <v>5.6825495999999998</v>
      </c>
      <c r="AP88">
        <v>3.5370971999999998</v>
      </c>
      <c r="AQ88">
        <v>19.098039999999997</v>
      </c>
      <c r="AR88">
        <v>4.7419007999999998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29.180184009282634</v>
      </c>
      <c r="BB88">
        <f t="shared" si="1"/>
        <v>804.53935152980864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6.0532000000000012</v>
      </c>
      <c r="K89">
        <v>3.0567366365470652</v>
      </c>
      <c r="L89">
        <v>329.23945194638179</v>
      </c>
      <c r="M89">
        <v>25.160621761658032</v>
      </c>
      <c r="N89">
        <v>36.241720038603262</v>
      </c>
      <c r="O89">
        <v>0</v>
      </c>
      <c r="P89">
        <v>42.737070594361377</v>
      </c>
      <c r="Q89">
        <v>6.6931244064577404</v>
      </c>
      <c r="R89">
        <v>13.011233040078199</v>
      </c>
      <c r="S89">
        <v>8.0993164050235471</v>
      </c>
      <c r="T89">
        <v>0</v>
      </c>
      <c r="U89">
        <v>53.532228226979839</v>
      </c>
      <c r="V89">
        <v>4.3702761627906979</v>
      </c>
      <c r="W89">
        <v>14.233609269926323</v>
      </c>
      <c r="X89">
        <v>45.25528521060221</v>
      </c>
      <c r="Y89">
        <v>0</v>
      </c>
      <c r="Z89">
        <v>4.0160119999999999</v>
      </c>
      <c r="AA89">
        <v>12.931030944</v>
      </c>
      <c r="AB89">
        <v>12.121704816000001</v>
      </c>
      <c r="AC89">
        <v>8.9074839359999984</v>
      </c>
      <c r="AD89">
        <v>11.2117433792</v>
      </c>
      <c r="AE89">
        <v>15.1671353808</v>
      </c>
      <c r="AF89">
        <v>9.2564999999999991</v>
      </c>
      <c r="AG89">
        <v>5.8651569599999993</v>
      </c>
      <c r="AH89">
        <v>43.057968720000005</v>
      </c>
      <c r="AI89">
        <v>0.97639100000000012</v>
      </c>
      <c r="AJ89">
        <v>0</v>
      </c>
      <c r="AK89">
        <v>15.571999999999997</v>
      </c>
      <c r="AL89">
        <v>0</v>
      </c>
      <c r="AM89">
        <v>4.8294513828571421</v>
      </c>
      <c r="AN89">
        <v>0.76519999999999999</v>
      </c>
      <c r="AO89">
        <v>5.6825495999999998</v>
      </c>
      <c r="AP89">
        <v>3.5370971999999998</v>
      </c>
      <c r="AQ89">
        <v>19.098039999999997</v>
      </c>
      <c r="AR89">
        <v>16.257945599999996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27.351697562725338</v>
      </c>
      <c r="BB89">
        <f t="shared" si="1"/>
        <v>754.12536801554177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6.0532000000000012</v>
      </c>
      <c r="K90">
        <v>3.0570164850399224</v>
      </c>
      <c r="L90">
        <v>329.23945194638179</v>
      </c>
      <c r="M90">
        <v>25.160621761658032</v>
      </c>
      <c r="N90">
        <v>36.241720038603262</v>
      </c>
      <c r="O90">
        <v>0</v>
      </c>
      <c r="P90">
        <v>42.737070594361377</v>
      </c>
      <c r="Q90">
        <v>6.6931244064577404</v>
      </c>
      <c r="R90">
        <v>13.011233040078199</v>
      </c>
      <c r="S90">
        <v>8.0993164050235471</v>
      </c>
      <c r="T90">
        <v>0</v>
      </c>
      <c r="U90">
        <v>53.532228226979839</v>
      </c>
      <c r="V90">
        <v>4.3702761627906979</v>
      </c>
      <c r="W90">
        <v>14.233609269926323</v>
      </c>
      <c r="X90">
        <v>45.25528521060221</v>
      </c>
      <c r="Y90">
        <v>0</v>
      </c>
      <c r="Z90">
        <v>4.0160119999999999</v>
      </c>
      <c r="AA90">
        <v>12.931030944</v>
      </c>
      <c r="AB90">
        <v>12.121704816000001</v>
      </c>
      <c r="AC90">
        <v>8.9074839359999984</v>
      </c>
      <c r="AD90">
        <v>11.2117433792</v>
      </c>
      <c r="AE90">
        <v>15.1671353808</v>
      </c>
      <c r="AF90">
        <v>8.1674999999999986</v>
      </c>
      <c r="AG90">
        <v>5.8651569599999993</v>
      </c>
      <c r="AH90">
        <v>43.057968720000005</v>
      </c>
      <c r="AI90">
        <v>0.97639100000000012</v>
      </c>
      <c r="AJ90">
        <v>0</v>
      </c>
      <c r="AK90">
        <v>15.571999999999997</v>
      </c>
      <c r="AL90">
        <v>0</v>
      </c>
      <c r="AM90">
        <v>4.7034799206349192</v>
      </c>
      <c r="AN90">
        <v>0.76519999999999999</v>
      </c>
      <c r="AO90">
        <v>5.6825495999999998</v>
      </c>
      <c r="AP90">
        <v>3.5370971999999998</v>
      </c>
      <c r="AQ90">
        <v>19.098039999999997</v>
      </c>
      <c r="AR90">
        <v>16.257945599999996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27.309183274398766</v>
      </c>
      <c r="BB90">
        <f t="shared" si="1"/>
        <v>752.95319069013919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6.0532000000000012</v>
      </c>
      <c r="K91">
        <v>3.0567366365470652</v>
      </c>
      <c r="L91">
        <v>329.23945194638179</v>
      </c>
      <c r="M91">
        <v>25.160621761658032</v>
      </c>
      <c r="N91">
        <v>36.241720038603262</v>
      </c>
      <c r="O91">
        <v>0</v>
      </c>
      <c r="P91">
        <v>42.737070594361377</v>
      </c>
      <c r="Q91">
        <v>6.6931244064577404</v>
      </c>
      <c r="R91">
        <v>13.011233040078199</v>
      </c>
      <c r="S91">
        <v>8.0993164050235471</v>
      </c>
      <c r="T91">
        <v>0</v>
      </c>
      <c r="U91">
        <v>53.532228226979839</v>
      </c>
      <c r="V91">
        <v>4.3702761627906979</v>
      </c>
      <c r="W91">
        <v>14.233609269926323</v>
      </c>
      <c r="X91">
        <v>45.25528521060221</v>
      </c>
      <c r="Y91">
        <v>0</v>
      </c>
      <c r="Z91">
        <v>1.6873999999999998</v>
      </c>
      <c r="AA91">
        <v>12.931030944</v>
      </c>
      <c r="AB91">
        <v>12.121704816000001</v>
      </c>
      <c r="AC91">
        <v>8.9074839359999984</v>
      </c>
      <c r="AD91">
        <v>8.3893539599999993</v>
      </c>
      <c r="AE91">
        <v>14.957727200000001</v>
      </c>
      <c r="AF91">
        <v>8.1674999999999986</v>
      </c>
      <c r="AG91">
        <v>5.8651569599999993</v>
      </c>
      <c r="AH91">
        <v>43.057968720000005</v>
      </c>
      <c r="AI91">
        <v>0</v>
      </c>
      <c r="AJ91">
        <v>0</v>
      </c>
      <c r="AK91">
        <v>15.571999999999997</v>
      </c>
      <c r="AL91">
        <v>0</v>
      </c>
      <c r="AM91">
        <v>4.0899825396825396</v>
      </c>
      <c r="AN91">
        <v>0.76519999999999999</v>
      </c>
      <c r="AO91">
        <v>5.6825495999999998</v>
      </c>
      <c r="AP91">
        <v>3.5370971999999998</v>
      </c>
      <c r="AQ91">
        <v>19.098039999999997</v>
      </c>
      <c r="AR91">
        <v>3.3870719999999999</v>
      </c>
      <c r="AS91">
        <v>4.5397809599999999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26.615432476452323</v>
      </c>
      <c r="BB91">
        <f t="shared" si="1"/>
        <v>733.8254900586403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6.0532000000000012</v>
      </c>
      <c r="K92">
        <v>3.0570164850399224</v>
      </c>
      <c r="L92">
        <v>329.23945194638179</v>
      </c>
      <c r="M92">
        <v>25.160621761658032</v>
      </c>
      <c r="N92">
        <v>36.241720038603262</v>
      </c>
      <c r="O92">
        <v>0</v>
      </c>
      <c r="P92">
        <v>42.737070594361377</v>
      </c>
      <c r="Q92">
        <v>6.6931244064577404</v>
      </c>
      <c r="R92">
        <v>13.011233040078199</v>
      </c>
      <c r="S92">
        <v>8.0993164050235471</v>
      </c>
      <c r="T92">
        <v>0</v>
      </c>
      <c r="U92">
        <v>53.532228226979839</v>
      </c>
      <c r="V92">
        <v>4.3702761627906979</v>
      </c>
      <c r="W92">
        <v>14.233609269926323</v>
      </c>
      <c r="X92">
        <v>45.25528521060221</v>
      </c>
      <c r="Y92">
        <v>0</v>
      </c>
      <c r="Z92">
        <v>1.6873999999999998</v>
      </c>
      <c r="AA92">
        <v>12.931030944</v>
      </c>
      <c r="AB92">
        <v>12.121704816000001</v>
      </c>
      <c r="AC92">
        <v>8.9074839359999984</v>
      </c>
      <c r="AD92">
        <v>8.3893539599999993</v>
      </c>
      <c r="AE92">
        <v>14.957727200000001</v>
      </c>
      <c r="AF92">
        <v>8.1674999999999986</v>
      </c>
      <c r="AG92">
        <v>5.8651569599999993</v>
      </c>
      <c r="AH92">
        <v>43.057968720000005</v>
      </c>
      <c r="AI92">
        <v>0</v>
      </c>
      <c r="AJ92">
        <v>0</v>
      </c>
      <c r="AK92">
        <v>15.571999999999997</v>
      </c>
      <c r="AL92">
        <v>0</v>
      </c>
      <c r="AM92">
        <v>3.2392661714285707</v>
      </c>
      <c r="AN92">
        <v>0.76519999999999999</v>
      </c>
      <c r="AO92">
        <v>5.6825495999999998</v>
      </c>
      <c r="AP92">
        <v>3.5370971999999998</v>
      </c>
      <c r="AQ92">
        <v>19.098039999999997</v>
      </c>
      <c r="AR92">
        <v>3.3870719999999999</v>
      </c>
      <c r="AS92">
        <v>4.5397809599999999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26.585667318919395</v>
      </c>
      <c r="BB92">
        <f t="shared" si="1"/>
        <v>733.00481869641214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6.0532000000000012</v>
      </c>
      <c r="K93">
        <v>2.9531344721061239</v>
      </c>
      <c r="L93">
        <v>394.78819799396911</v>
      </c>
      <c r="M93">
        <v>25.160621761658032</v>
      </c>
      <c r="N93">
        <v>36.241720038603262</v>
      </c>
      <c r="O93">
        <v>0</v>
      </c>
      <c r="P93">
        <v>42.737070594361377</v>
      </c>
      <c r="Q93">
        <v>6.6931244064577404</v>
      </c>
      <c r="R93">
        <v>13.011233040078199</v>
      </c>
      <c r="S93">
        <v>8.0993164050235471</v>
      </c>
      <c r="T93">
        <v>0</v>
      </c>
      <c r="U93">
        <v>53.532228226979839</v>
      </c>
      <c r="V93">
        <v>4.3702761627906979</v>
      </c>
      <c r="W93">
        <v>14.233609269926323</v>
      </c>
      <c r="X93">
        <v>45.25528521060221</v>
      </c>
      <c r="Y93">
        <v>0</v>
      </c>
      <c r="Z93">
        <v>1.6873999999999998</v>
      </c>
      <c r="AA93">
        <v>12.931030944</v>
      </c>
      <c r="AB93">
        <v>12.121704816000001</v>
      </c>
      <c r="AC93">
        <v>8.9074839359999984</v>
      </c>
      <c r="AD93">
        <v>8.3893539599999993</v>
      </c>
      <c r="AE93">
        <v>14.957727200000001</v>
      </c>
      <c r="AF93">
        <v>8.1674999999999986</v>
      </c>
      <c r="AG93">
        <v>5.8651569599999993</v>
      </c>
      <c r="AH93">
        <v>43.057968720000005</v>
      </c>
      <c r="AI93">
        <v>0</v>
      </c>
      <c r="AJ93">
        <v>0</v>
      </c>
      <c r="AK93">
        <v>15.571999999999997</v>
      </c>
      <c r="AL93">
        <v>0</v>
      </c>
      <c r="AM93">
        <v>1.6196330857142853</v>
      </c>
      <c r="AN93">
        <v>0.76519999999999999</v>
      </c>
      <c r="AO93">
        <v>5.6825495999999998</v>
      </c>
      <c r="AP93">
        <v>3.5370971999999998</v>
      </c>
      <c r="AQ93">
        <v>19.098039999999997</v>
      </c>
      <c r="AR93">
        <v>3.3870719999999999</v>
      </c>
      <c r="AS93">
        <v>4.5397809599999999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28.819550346979316</v>
      </c>
      <c r="BB93">
        <f t="shared" si="1"/>
        <v>794.59616661729137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6.0532000000000012</v>
      </c>
      <c r="K94">
        <v>2.9531344721061239</v>
      </c>
      <c r="L94">
        <v>394.78819799396911</v>
      </c>
      <c r="M94">
        <v>25.160621761658032</v>
      </c>
      <c r="N94">
        <v>36.241720038603262</v>
      </c>
      <c r="O94">
        <v>0</v>
      </c>
      <c r="P94">
        <v>42.737070594361377</v>
      </c>
      <c r="Q94">
        <v>6.6931244064577404</v>
      </c>
      <c r="R94">
        <v>13.011233040078199</v>
      </c>
      <c r="S94">
        <v>8.0993164050235471</v>
      </c>
      <c r="T94">
        <v>0</v>
      </c>
      <c r="U94">
        <v>53.532228226979839</v>
      </c>
      <c r="V94">
        <v>4.3702761627906979</v>
      </c>
      <c r="W94">
        <v>14.233609269926323</v>
      </c>
      <c r="X94">
        <v>45.25528521060221</v>
      </c>
      <c r="Y94">
        <v>0</v>
      </c>
      <c r="Z94">
        <v>1.6873999999999998</v>
      </c>
      <c r="AA94">
        <v>12.931030944</v>
      </c>
      <c r="AB94">
        <v>12.121704816000001</v>
      </c>
      <c r="AC94">
        <v>8.9074839359999984</v>
      </c>
      <c r="AD94">
        <v>8.3893539599999993</v>
      </c>
      <c r="AE94">
        <v>14.957727200000001</v>
      </c>
      <c r="AF94">
        <v>8.1674999999999986</v>
      </c>
      <c r="AG94">
        <v>5.8651569599999993</v>
      </c>
      <c r="AH94">
        <v>42.82553704</v>
      </c>
      <c r="AI94">
        <v>0</v>
      </c>
      <c r="AJ94">
        <v>0</v>
      </c>
      <c r="AK94">
        <v>15.571999999999997</v>
      </c>
      <c r="AL94">
        <v>0</v>
      </c>
      <c r="AM94">
        <v>1.6196330857142853</v>
      </c>
      <c r="AN94">
        <v>0.76519999999999999</v>
      </c>
      <c r="AO94">
        <v>5.6825495999999998</v>
      </c>
      <c r="AP94">
        <v>3.5370971999999998</v>
      </c>
      <c r="AQ94">
        <v>19.098039999999997</v>
      </c>
      <c r="AR94">
        <v>3.3870719999999999</v>
      </c>
      <c r="AS94">
        <v>4.5397809599999999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28.811415238179311</v>
      </c>
      <c r="BB94">
        <f t="shared" si="1"/>
        <v>794.37187004609143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6.0532000000000012</v>
      </c>
      <c r="K95">
        <v>2.9531344721061239</v>
      </c>
      <c r="L95">
        <v>394.78819799396911</v>
      </c>
      <c r="M95">
        <v>25.160621761658032</v>
      </c>
      <c r="N95">
        <v>36.241720038603262</v>
      </c>
      <c r="O95">
        <v>0</v>
      </c>
      <c r="P95">
        <v>42.737070594361377</v>
      </c>
      <c r="Q95">
        <v>6.6931244064577404</v>
      </c>
      <c r="R95">
        <v>13.011233040078199</v>
      </c>
      <c r="S95">
        <v>8.0993164050235471</v>
      </c>
      <c r="T95">
        <v>0</v>
      </c>
      <c r="U95">
        <v>53.532228226979839</v>
      </c>
      <c r="V95">
        <v>4.3702761627906979</v>
      </c>
      <c r="W95">
        <v>14.233609269926323</v>
      </c>
      <c r="X95">
        <v>45.25528521060221</v>
      </c>
      <c r="Y95">
        <v>0</v>
      </c>
      <c r="Z95">
        <v>1.6873999999999998</v>
      </c>
      <c r="AA95">
        <v>12.845715999999999</v>
      </c>
      <c r="AB95">
        <v>12.121704816000001</v>
      </c>
      <c r="AC95">
        <v>8.9074839359999984</v>
      </c>
      <c r="AD95">
        <v>8.3893539599999993</v>
      </c>
      <c r="AE95">
        <v>14.957727200000001</v>
      </c>
      <c r="AF95">
        <v>5.8987499999999988</v>
      </c>
      <c r="AG95">
        <v>5.8651569599999993</v>
      </c>
      <c r="AH95">
        <v>41.837702399999998</v>
      </c>
      <c r="AI95">
        <v>0</v>
      </c>
      <c r="AJ95">
        <v>0</v>
      </c>
      <c r="AK95">
        <v>15.571999999999997</v>
      </c>
      <c r="AL95">
        <v>0</v>
      </c>
      <c r="AM95">
        <v>1.6196330857142853</v>
      </c>
      <c r="AN95">
        <v>0.76519999999999999</v>
      </c>
      <c r="AO95">
        <v>5.6825495999999998</v>
      </c>
      <c r="AP95">
        <v>3.5370971999999998</v>
      </c>
      <c r="AQ95">
        <v>15.464</v>
      </c>
      <c r="AR95">
        <v>3.3870719999999999</v>
      </c>
      <c r="AS95">
        <v>4.5397809599999999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28.567257291379306</v>
      </c>
      <c r="BB95">
        <f t="shared" si="1"/>
        <v>787.64008840889153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6.0532000000000012</v>
      </c>
      <c r="K96">
        <v>2.9531344721061239</v>
      </c>
      <c r="L96">
        <v>394.78819799396911</v>
      </c>
      <c r="M96">
        <v>25.160621761658032</v>
      </c>
      <c r="N96">
        <v>36.241720038603262</v>
      </c>
      <c r="O96">
        <v>0</v>
      </c>
      <c r="P96">
        <v>42.737070594361377</v>
      </c>
      <c r="Q96">
        <v>6.6931244064577404</v>
      </c>
      <c r="R96">
        <v>13.011233040078199</v>
      </c>
      <c r="S96">
        <v>8.0993164050235471</v>
      </c>
      <c r="T96">
        <v>0</v>
      </c>
      <c r="U96">
        <v>53.532228226979839</v>
      </c>
      <c r="V96">
        <v>4.3702761627906979</v>
      </c>
      <c r="W96">
        <v>14.233609269926323</v>
      </c>
      <c r="X96">
        <v>45.25528521060221</v>
      </c>
      <c r="Y96">
        <v>0</v>
      </c>
      <c r="Z96">
        <v>1.6873999999999998</v>
      </c>
      <c r="AA96">
        <v>10.906739999999999</v>
      </c>
      <c r="AB96">
        <v>12.121704816000001</v>
      </c>
      <c r="AC96">
        <v>8.9074839359999984</v>
      </c>
      <c r="AD96">
        <v>8.3893539599999993</v>
      </c>
      <c r="AE96">
        <v>14.957727200000001</v>
      </c>
      <c r="AF96">
        <v>5.8987499999999988</v>
      </c>
      <c r="AG96">
        <v>5.8651569599999993</v>
      </c>
      <c r="AH96">
        <v>41.837702399999998</v>
      </c>
      <c r="AI96">
        <v>0</v>
      </c>
      <c r="AJ96">
        <v>0</v>
      </c>
      <c r="AK96">
        <v>15.571999999999997</v>
      </c>
      <c r="AL96">
        <v>0</v>
      </c>
      <c r="AM96">
        <v>1.6196330857142853</v>
      </c>
      <c r="AN96">
        <v>0.76519999999999999</v>
      </c>
      <c r="AO96">
        <v>5.6825495999999998</v>
      </c>
      <c r="AP96">
        <v>3.5370971999999998</v>
      </c>
      <c r="AQ96">
        <v>14.323530000000002</v>
      </c>
      <c r="AR96">
        <v>3.3870719999999999</v>
      </c>
      <c r="AS96">
        <v>4.5397809599999999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28.459476681379307</v>
      </c>
      <c r="BB96">
        <f t="shared" si="1"/>
        <v>784.66842301889142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6.0532000000000012</v>
      </c>
      <c r="K97">
        <v>2.9531344721061239</v>
      </c>
      <c r="L97">
        <v>394.78819799396911</v>
      </c>
      <c r="M97">
        <v>25.160621761658032</v>
      </c>
      <c r="N97">
        <v>36.241720038603262</v>
      </c>
      <c r="O97">
        <v>0</v>
      </c>
      <c r="P97">
        <v>42.737070594361377</v>
      </c>
      <c r="Q97">
        <v>6.6931244064577404</v>
      </c>
      <c r="R97">
        <v>13.011233040078199</v>
      </c>
      <c r="S97">
        <v>8.0993164050235471</v>
      </c>
      <c r="T97">
        <v>0</v>
      </c>
      <c r="U97">
        <v>53.532228226979839</v>
      </c>
      <c r="V97">
        <v>4.3702761627906979</v>
      </c>
      <c r="W97">
        <v>14.233609269926323</v>
      </c>
      <c r="X97">
        <v>45.25528521060221</v>
      </c>
      <c r="Y97">
        <v>0</v>
      </c>
      <c r="Z97">
        <v>1.6873999999999998</v>
      </c>
      <c r="AA97">
        <v>8.483019999999998</v>
      </c>
      <c r="AB97">
        <v>12.121704816000001</v>
      </c>
      <c r="AC97">
        <v>8.9074839359999984</v>
      </c>
      <c r="AD97">
        <v>8.3893539599999993</v>
      </c>
      <c r="AE97">
        <v>14.957727200000001</v>
      </c>
      <c r="AF97">
        <v>5.8987499999999988</v>
      </c>
      <c r="AG97">
        <v>5.8651569599999993</v>
      </c>
      <c r="AH97">
        <v>41.837702399999998</v>
      </c>
      <c r="AI97">
        <v>0</v>
      </c>
      <c r="AJ97">
        <v>0</v>
      </c>
      <c r="AK97">
        <v>15.571999999999997</v>
      </c>
      <c r="AL97">
        <v>0</v>
      </c>
      <c r="AM97">
        <v>1.6196330857142853</v>
      </c>
      <c r="AN97">
        <v>0.76519999999999999</v>
      </c>
      <c r="AO97">
        <v>5.6825495999999998</v>
      </c>
      <c r="AP97">
        <v>3.5370971999999998</v>
      </c>
      <c r="AQ97">
        <v>9.5490199999999987</v>
      </c>
      <c r="AR97">
        <v>16.257945599999996</v>
      </c>
      <c r="AS97">
        <v>4.5397809599999999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28.658019207379304</v>
      </c>
      <c r="BB97">
        <f t="shared" si="1"/>
        <v>790.14252409289145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6.0532000000000012</v>
      </c>
      <c r="K98">
        <v>2.9531344721061239</v>
      </c>
      <c r="L98">
        <v>394.78819799396911</v>
      </c>
      <c r="M98">
        <v>25.160621761658032</v>
      </c>
      <c r="N98">
        <v>36.241720038603262</v>
      </c>
      <c r="O98">
        <v>0</v>
      </c>
      <c r="P98">
        <v>42.737070594361377</v>
      </c>
      <c r="Q98">
        <v>6.6931244064577404</v>
      </c>
      <c r="R98">
        <v>13.011233040078199</v>
      </c>
      <c r="S98">
        <v>8.0993164050235471</v>
      </c>
      <c r="T98">
        <v>0</v>
      </c>
      <c r="U98">
        <v>53.532228226979839</v>
      </c>
      <c r="V98">
        <v>4.3702761627906979</v>
      </c>
      <c r="W98">
        <v>14.233609269926323</v>
      </c>
      <c r="X98">
        <v>45.25528521060221</v>
      </c>
      <c r="Y98">
        <v>0</v>
      </c>
      <c r="Z98">
        <v>1.6873999999999998</v>
      </c>
      <c r="AA98">
        <v>8.483019999999998</v>
      </c>
      <c r="AB98">
        <v>12.121704816000001</v>
      </c>
      <c r="AC98">
        <v>8.9074839359999984</v>
      </c>
      <c r="AD98">
        <v>8.3893539599999993</v>
      </c>
      <c r="AE98">
        <v>14.957727200000001</v>
      </c>
      <c r="AF98">
        <v>5.8987499999999988</v>
      </c>
      <c r="AG98">
        <v>5.8651569599999993</v>
      </c>
      <c r="AH98">
        <v>41.837702399999998</v>
      </c>
      <c r="AI98">
        <v>0</v>
      </c>
      <c r="AJ98">
        <v>0</v>
      </c>
      <c r="AK98">
        <v>15.571999999999997</v>
      </c>
      <c r="AL98">
        <v>0</v>
      </c>
      <c r="AM98">
        <v>1.6196330857142853</v>
      </c>
      <c r="AN98">
        <v>0.76519999999999999</v>
      </c>
      <c r="AO98">
        <v>5.6825495999999998</v>
      </c>
      <c r="AP98">
        <v>3.5370971999999998</v>
      </c>
      <c r="AQ98">
        <v>9.5490199999999987</v>
      </c>
      <c r="AR98">
        <v>3.3870719999999999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28.164204358579305</v>
      </c>
      <c r="BB98">
        <f t="shared" si="1"/>
        <v>776.52734326169139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9.9708225000000053E-2</v>
      </c>
      <c r="K99">
        <f t="shared" si="2"/>
        <v>5.705536557752626E-2</v>
      </c>
      <c r="L99">
        <f t="shared" si="2"/>
        <v>7.9171533625374373</v>
      </c>
      <c r="M99">
        <f t="shared" si="2"/>
        <v>0.57600482193016111</v>
      </c>
      <c r="N99">
        <f t="shared" si="2"/>
        <v>0.87013481918688196</v>
      </c>
      <c r="O99">
        <f t="shared" si="2"/>
        <v>0</v>
      </c>
      <c r="P99">
        <f t="shared" si="2"/>
        <v>1.0256896942646716</v>
      </c>
      <c r="Q99">
        <f t="shared" si="2"/>
        <v>0.12504078420623768</v>
      </c>
      <c r="R99">
        <f t="shared" si="2"/>
        <v>0.23791886422365166</v>
      </c>
      <c r="S99">
        <f t="shared" si="2"/>
        <v>0.15151224006431321</v>
      </c>
      <c r="T99">
        <f t="shared" si="2"/>
        <v>0</v>
      </c>
      <c r="U99">
        <f t="shared" si="2"/>
        <v>1.2742285640970932</v>
      </c>
      <c r="V99">
        <f t="shared" si="2"/>
        <v>9.5653840448965757E-2</v>
      </c>
      <c r="W99">
        <f t="shared" si="2"/>
        <v>0.23421089089663635</v>
      </c>
      <c r="X99">
        <f t="shared" si="2"/>
        <v>0.80334090473308428</v>
      </c>
      <c r="Y99">
        <f t="shared" si="2"/>
        <v>0</v>
      </c>
      <c r="Z99">
        <f t="shared" si="2"/>
        <v>7.0214232659999889E-2</v>
      </c>
      <c r="AA99">
        <f t="shared" si="2"/>
        <v>0.12117097293599993</v>
      </c>
      <c r="AB99">
        <f t="shared" si="2"/>
        <v>0.16220754997200004</v>
      </c>
      <c r="AC99">
        <f t="shared" si="2"/>
        <v>0.12247790412000011</v>
      </c>
      <c r="AD99">
        <f t="shared" si="2"/>
        <v>0.2196900262648</v>
      </c>
      <c r="AE99">
        <f t="shared" si="2"/>
        <v>0.36359243277759928</v>
      </c>
      <c r="AF99">
        <f t="shared" si="2"/>
        <v>0.15255074999999998</v>
      </c>
      <c r="AG99">
        <f t="shared" si="2"/>
        <v>0.14076376703999988</v>
      </c>
      <c r="AH99">
        <f t="shared" si="2"/>
        <v>0.65371410000000052</v>
      </c>
      <c r="AI99">
        <f t="shared" si="2"/>
        <v>6.0858451030000038E-2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4.4986126952222226E-2</v>
      </c>
      <c r="AN99">
        <f t="shared" si="2"/>
        <v>1.8364799999999976E-2</v>
      </c>
      <c r="AO99">
        <f t="shared" si="2"/>
        <v>0.13164573240000005</v>
      </c>
      <c r="AP99">
        <f t="shared" si="2"/>
        <v>8.6187268440000103E-2</v>
      </c>
      <c r="AQ99">
        <f t="shared" si="2"/>
        <v>0.29109046999999993</v>
      </c>
      <c r="AR99">
        <f t="shared" si="2"/>
        <v>0.12345877439999992</v>
      </c>
      <c r="AS99">
        <f t="shared" si="2"/>
        <v>0.10664358182399987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0.58488490643625313</v>
      </c>
      <c r="BB99">
        <f t="shared" si="1"/>
        <v>16.126112411547027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64.259999999999991</v>
      </c>
      <c r="BA3">
        <v>2.259999999999998</v>
      </c>
      <c r="BB3">
        <f>SUM(B3:AZ3)-BA3</f>
        <v>61.999999999999993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64.259999999999991</v>
      </c>
      <c r="BA4">
        <v>2.259999999999998</v>
      </c>
      <c r="BB4">
        <f t="shared" ref="BB4:BB67" si="0">SUM(B4:AZ4)-BA4</f>
        <v>61.999999999999993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64.259999999999991</v>
      </c>
      <c r="BA5">
        <v>2.259999999999998</v>
      </c>
      <c r="BB5">
        <f t="shared" si="0"/>
        <v>61.999999999999993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64.259999999999991</v>
      </c>
      <c r="BA6">
        <v>2.259999999999998</v>
      </c>
      <c r="BB6">
        <f t="shared" si="0"/>
        <v>61.999999999999993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64.259999999999991</v>
      </c>
      <c r="BA7">
        <v>2.259999999999998</v>
      </c>
      <c r="BB7">
        <f t="shared" si="0"/>
        <v>61.999999999999993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64.259999999999991</v>
      </c>
      <c r="BA8">
        <v>2.259999999999998</v>
      </c>
      <c r="BB8">
        <f t="shared" si="0"/>
        <v>61.999999999999993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64.259999999999991</v>
      </c>
      <c r="BA9">
        <v>2.259999999999998</v>
      </c>
      <c r="BB9">
        <f t="shared" si="0"/>
        <v>61.999999999999993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64.259999999999991</v>
      </c>
      <c r="BA10">
        <v>2.259999999999998</v>
      </c>
      <c r="BB10">
        <f t="shared" si="0"/>
        <v>61.999999999999993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64.259999999999991</v>
      </c>
      <c r="BA11">
        <v>2.259999999999998</v>
      </c>
      <c r="BB11">
        <f t="shared" si="0"/>
        <v>61.999999999999993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64.259999999999991</v>
      </c>
      <c r="BA12">
        <v>2.259999999999998</v>
      </c>
      <c r="BB12">
        <f t="shared" si="0"/>
        <v>61.999999999999993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64.259999999999991</v>
      </c>
      <c r="BA13">
        <v>2.259999999999998</v>
      </c>
      <c r="BB13">
        <f t="shared" si="0"/>
        <v>61.999999999999993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64.259999999999991</v>
      </c>
      <c r="BA14">
        <v>2.259999999999998</v>
      </c>
      <c r="BB14">
        <f t="shared" si="0"/>
        <v>61.999999999999993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64.259999999999991</v>
      </c>
      <c r="BA15">
        <v>2.259999999999998</v>
      </c>
      <c r="BB15">
        <f t="shared" si="0"/>
        <v>61.999999999999993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64.259999999999991</v>
      </c>
      <c r="BA16">
        <v>2.259999999999998</v>
      </c>
      <c r="BB16">
        <f t="shared" si="0"/>
        <v>61.999999999999993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64.259999999999991</v>
      </c>
      <c r="BA17">
        <v>2.259999999999998</v>
      </c>
      <c r="BB17">
        <f t="shared" si="0"/>
        <v>61.999999999999993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64.259999999999991</v>
      </c>
      <c r="BA18">
        <v>2.259999999999998</v>
      </c>
      <c r="BB18">
        <f t="shared" si="0"/>
        <v>61.999999999999993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64.259999999999991</v>
      </c>
      <c r="BA19">
        <v>2.259999999999998</v>
      </c>
      <c r="BB19">
        <f t="shared" si="0"/>
        <v>61.999999999999993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64.259999999999991</v>
      </c>
      <c r="BA20">
        <v>2.259999999999998</v>
      </c>
      <c r="BB20">
        <f t="shared" si="0"/>
        <v>61.999999999999993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64.259999999999991</v>
      </c>
      <c r="BA21">
        <v>2.259999999999998</v>
      </c>
      <c r="BB21">
        <f t="shared" si="0"/>
        <v>61.999999999999993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64.259999999999991</v>
      </c>
      <c r="BA22">
        <v>2.259999999999998</v>
      </c>
      <c r="BB22">
        <f t="shared" si="0"/>
        <v>61.999999999999993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64.259999999999991</v>
      </c>
      <c r="BA23">
        <v>2.259999999999998</v>
      </c>
      <c r="BB23">
        <f t="shared" si="0"/>
        <v>61.999999999999993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64.259999999999991</v>
      </c>
      <c r="BA24">
        <v>2.259999999999998</v>
      </c>
      <c r="BB24">
        <f t="shared" si="0"/>
        <v>61.999999999999993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64.319999999999993</v>
      </c>
      <c r="BA25">
        <v>2.2600000000000051</v>
      </c>
      <c r="BB25">
        <f t="shared" si="0"/>
        <v>62.059999999999988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64.45</v>
      </c>
      <c r="BA26">
        <v>2.2599999999999909</v>
      </c>
      <c r="BB26">
        <f t="shared" si="0"/>
        <v>62.190000000000012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64.45</v>
      </c>
      <c r="BA27">
        <v>2.2599999999999909</v>
      </c>
      <c r="BB27">
        <f t="shared" si="0"/>
        <v>62.190000000000012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64.45</v>
      </c>
      <c r="BA28">
        <v>2.2599999999999909</v>
      </c>
      <c r="BB28">
        <f t="shared" si="0"/>
        <v>62.190000000000012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63.540000000000006</v>
      </c>
      <c r="BA29">
        <v>2.220000000000006</v>
      </c>
      <c r="BB29">
        <f t="shared" si="0"/>
        <v>61.32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62.39</v>
      </c>
      <c r="BA30">
        <v>2.1799999999999997</v>
      </c>
      <c r="BB30">
        <f t="shared" si="0"/>
        <v>60.21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61.660000000000004</v>
      </c>
      <c r="BA31">
        <v>2.1600000000000108</v>
      </c>
      <c r="BB31">
        <f t="shared" si="0"/>
        <v>59.499999999999993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61.660000000000004</v>
      </c>
      <c r="BA32">
        <v>2.1600000000000108</v>
      </c>
      <c r="BB32">
        <f t="shared" si="0"/>
        <v>59.499999999999993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61.660000000000004</v>
      </c>
      <c r="BA33">
        <v>2.1600000000000108</v>
      </c>
      <c r="BB33">
        <f t="shared" si="0"/>
        <v>59.499999999999993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61.660000000000004</v>
      </c>
      <c r="BA34">
        <v>2.1600000000000108</v>
      </c>
      <c r="BB34">
        <f t="shared" si="0"/>
        <v>59.499999999999993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61.660000000000004</v>
      </c>
      <c r="BA35">
        <v>2.1600000000000108</v>
      </c>
      <c r="BB35">
        <f t="shared" si="0"/>
        <v>59.499999999999993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61.660000000000004</v>
      </c>
      <c r="BA36">
        <v>2.1600000000000108</v>
      </c>
      <c r="BB36">
        <f t="shared" si="0"/>
        <v>59.499999999999993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61.87</v>
      </c>
      <c r="BA37">
        <v>2.1800000000000068</v>
      </c>
      <c r="BB37">
        <f t="shared" si="0"/>
        <v>59.689999999999991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61.87</v>
      </c>
      <c r="BA38">
        <v>2.1800000000000068</v>
      </c>
      <c r="BB38">
        <f t="shared" si="0"/>
        <v>59.689999999999991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61.87</v>
      </c>
      <c r="BA39">
        <v>2.1800000000000068</v>
      </c>
      <c r="BB39">
        <f t="shared" si="0"/>
        <v>59.689999999999991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61.87</v>
      </c>
      <c r="BA40">
        <v>2.1800000000000068</v>
      </c>
      <c r="BB40">
        <f t="shared" si="0"/>
        <v>59.689999999999991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61.87</v>
      </c>
      <c r="BA41">
        <v>2.1800000000000068</v>
      </c>
      <c r="BB41">
        <f t="shared" si="0"/>
        <v>59.689999999999991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61.96</v>
      </c>
      <c r="BA42">
        <v>2.1800000000000068</v>
      </c>
      <c r="BB42">
        <f t="shared" si="0"/>
        <v>59.779999999999994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61.96</v>
      </c>
      <c r="BA43">
        <v>2.1800000000000068</v>
      </c>
      <c r="BB43">
        <f t="shared" si="0"/>
        <v>59.779999999999994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62.12</v>
      </c>
      <c r="BA44">
        <v>2.1899999999999977</v>
      </c>
      <c r="BB44">
        <f t="shared" si="0"/>
        <v>59.93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62.12</v>
      </c>
      <c r="BA45">
        <v>2.1899999999999977</v>
      </c>
      <c r="BB45">
        <f t="shared" si="0"/>
        <v>59.93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62.12</v>
      </c>
      <c r="BA46">
        <v>2.1899999999999977</v>
      </c>
      <c r="BB46">
        <f t="shared" si="0"/>
        <v>59.93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62.12</v>
      </c>
      <c r="BA47">
        <v>2.1899999999999977</v>
      </c>
      <c r="BB47">
        <f t="shared" si="0"/>
        <v>59.93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62.12</v>
      </c>
      <c r="BA48">
        <v>2.1899999999999977</v>
      </c>
      <c r="BB48">
        <f t="shared" si="0"/>
        <v>59.93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62.12</v>
      </c>
      <c r="BA49">
        <v>2.1899999999999977</v>
      </c>
      <c r="BB49">
        <f t="shared" si="0"/>
        <v>59.93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62.12</v>
      </c>
      <c r="BA50">
        <v>2.1899999999999977</v>
      </c>
      <c r="BB50">
        <f t="shared" si="0"/>
        <v>59.93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62.12</v>
      </c>
      <c r="BA51">
        <v>2.1899999999999977</v>
      </c>
      <c r="BB51">
        <f t="shared" si="0"/>
        <v>59.93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62.12</v>
      </c>
      <c r="BA52">
        <v>2.1899999999999977</v>
      </c>
      <c r="BB52">
        <f t="shared" si="0"/>
        <v>59.93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62.12</v>
      </c>
      <c r="BA53">
        <v>2.1899999999999977</v>
      </c>
      <c r="BB53">
        <f t="shared" si="0"/>
        <v>59.93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61.95</v>
      </c>
      <c r="BA54">
        <v>2.1799999999999997</v>
      </c>
      <c r="BB54">
        <f t="shared" si="0"/>
        <v>59.77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61.95</v>
      </c>
      <c r="BA55">
        <v>2.1799999999999997</v>
      </c>
      <c r="BB55">
        <f t="shared" si="0"/>
        <v>59.77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61.95</v>
      </c>
      <c r="BA56">
        <v>2.1799999999999997</v>
      </c>
      <c r="BB56">
        <f t="shared" si="0"/>
        <v>59.77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61.95</v>
      </c>
      <c r="BA57">
        <v>2.1799999999999997</v>
      </c>
      <c r="BB57">
        <f t="shared" si="0"/>
        <v>59.77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61.95</v>
      </c>
      <c r="BA58">
        <v>2.1799999999999997</v>
      </c>
      <c r="BB58">
        <f t="shared" si="0"/>
        <v>59.77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61.95</v>
      </c>
      <c r="BA59">
        <v>2.1799999999999997</v>
      </c>
      <c r="BB59">
        <f t="shared" si="0"/>
        <v>59.77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61.95</v>
      </c>
      <c r="BA60">
        <v>2.1799999999999997</v>
      </c>
      <c r="BB60">
        <f t="shared" si="0"/>
        <v>59.77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61.95</v>
      </c>
      <c r="BA61">
        <v>2.1799999999999997</v>
      </c>
      <c r="BB61">
        <f t="shared" si="0"/>
        <v>59.77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61.83</v>
      </c>
      <c r="BA62">
        <v>2.1799999999999997</v>
      </c>
      <c r="BB62">
        <f t="shared" si="0"/>
        <v>59.65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61.78</v>
      </c>
      <c r="BA63">
        <v>2.1700000000000088</v>
      </c>
      <c r="BB63">
        <f t="shared" si="0"/>
        <v>59.609999999999992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61.78</v>
      </c>
      <c r="BA64">
        <v>2.1700000000000088</v>
      </c>
      <c r="BB64">
        <f t="shared" si="0"/>
        <v>59.609999999999992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61.78</v>
      </c>
      <c r="BA65">
        <v>2.1700000000000088</v>
      </c>
      <c r="BB65">
        <f t="shared" si="0"/>
        <v>59.609999999999992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61.61</v>
      </c>
      <c r="BA66">
        <v>2.1700000000000088</v>
      </c>
      <c r="BB66">
        <f t="shared" si="0"/>
        <v>59.439999999999991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61.72</v>
      </c>
      <c r="BA67">
        <v>2.1700000000000088</v>
      </c>
      <c r="BB67">
        <f t="shared" si="0"/>
        <v>59.54999999999999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61.78</v>
      </c>
      <c r="BA68">
        <v>2.1700000000000088</v>
      </c>
      <c r="BB68">
        <f t="shared" ref="BB68:BB99" si="1">SUM(B68:AZ68)-BA68</f>
        <v>59.609999999999992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61.61</v>
      </c>
      <c r="BA69">
        <v>2.1700000000000088</v>
      </c>
      <c r="BB69">
        <f t="shared" si="1"/>
        <v>59.439999999999991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61.61</v>
      </c>
      <c r="BA70">
        <v>2.1700000000000088</v>
      </c>
      <c r="BB70">
        <f t="shared" si="1"/>
        <v>59.439999999999991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61.44</v>
      </c>
      <c r="BA71">
        <v>2.1600000000000037</v>
      </c>
      <c r="BB71">
        <f t="shared" si="1"/>
        <v>59.279999999999994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61.5</v>
      </c>
      <c r="BA72">
        <v>2.1599999999999966</v>
      </c>
      <c r="BB72">
        <f t="shared" si="1"/>
        <v>59.34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61.5</v>
      </c>
      <c r="BA73">
        <v>2.1599999999999966</v>
      </c>
      <c r="BB73">
        <f t="shared" si="1"/>
        <v>59.34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61.5</v>
      </c>
      <c r="BA74">
        <v>2.1599999999999966</v>
      </c>
      <c r="BB74">
        <f t="shared" si="1"/>
        <v>59.34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61.55</v>
      </c>
      <c r="BA75">
        <v>2.1699999999999946</v>
      </c>
      <c r="BB75">
        <f t="shared" si="1"/>
        <v>59.38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61.55</v>
      </c>
      <c r="BA76">
        <v>2.1699999999999946</v>
      </c>
      <c r="BB76">
        <f t="shared" si="1"/>
        <v>59.38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61.44</v>
      </c>
      <c r="BA77">
        <v>2.1600000000000037</v>
      </c>
      <c r="BB77">
        <f t="shared" si="1"/>
        <v>59.279999999999994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61.44</v>
      </c>
      <c r="BA78">
        <v>2.1600000000000037</v>
      </c>
      <c r="BB78">
        <f t="shared" si="1"/>
        <v>59.279999999999994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61.5</v>
      </c>
      <c r="BA79">
        <v>2.1599999999999966</v>
      </c>
      <c r="BB79">
        <f t="shared" si="1"/>
        <v>59.34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61.5</v>
      </c>
      <c r="BA80">
        <v>2.1599999999999966</v>
      </c>
      <c r="BB80">
        <f t="shared" si="1"/>
        <v>59.34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61.33</v>
      </c>
      <c r="BA81">
        <v>2.1600000000000108</v>
      </c>
      <c r="BB81">
        <f t="shared" si="1"/>
        <v>59.169999999999987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61.44</v>
      </c>
      <c r="BA82">
        <v>2.1600000000000037</v>
      </c>
      <c r="BB82">
        <f t="shared" si="1"/>
        <v>59.279999999999994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61.44</v>
      </c>
      <c r="BA83">
        <v>2.1600000000000037</v>
      </c>
      <c r="BB83">
        <f t="shared" si="1"/>
        <v>59.279999999999994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61.44</v>
      </c>
      <c r="BA84">
        <v>2.1600000000000037</v>
      </c>
      <c r="BB84">
        <f t="shared" si="1"/>
        <v>59.279999999999994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60.550000000000004</v>
      </c>
      <c r="BA85">
        <v>2.1200000000000045</v>
      </c>
      <c r="BB85">
        <f t="shared" si="1"/>
        <v>58.43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60.550000000000004</v>
      </c>
      <c r="BA86">
        <v>2.1200000000000045</v>
      </c>
      <c r="BB86">
        <f t="shared" si="1"/>
        <v>58.43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61.54</v>
      </c>
      <c r="BA87">
        <v>2.1700000000000017</v>
      </c>
      <c r="BB87">
        <f t="shared" si="1"/>
        <v>59.37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61.54</v>
      </c>
      <c r="BA88">
        <v>2.1700000000000017</v>
      </c>
      <c r="BB88">
        <f t="shared" si="1"/>
        <v>59.37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61.46</v>
      </c>
      <c r="BA89">
        <v>2.1699999999999946</v>
      </c>
      <c r="BB89">
        <f t="shared" si="1"/>
        <v>59.290000000000006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61.46</v>
      </c>
      <c r="BA90">
        <v>2.1699999999999946</v>
      </c>
      <c r="BB90">
        <f t="shared" si="1"/>
        <v>59.290000000000006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61.61</v>
      </c>
      <c r="BA91">
        <v>2.1700000000000017</v>
      </c>
      <c r="BB91">
        <f t="shared" si="1"/>
        <v>59.44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61.56</v>
      </c>
      <c r="BA92">
        <v>2.1599999999999966</v>
      </c>
      <c r="BB92">
        <f t="shared" si="1"/>
        <v>59.400000000000006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61.61</v>
      </c>
      <c r="BA93">
        <v>2.1700000000000017</v>
      </c>
      <c r="BB93">
        <f t="shared" si="1"/>
        <v>59.44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61.49</v>
      </c>
      <c r="BA94">
        <v>2.1699999999999946</v>
      </c>
      <c r="BB94">
        <f t="shared" si="1"/>
        <v>59.320000000000007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61.27000000000001</v>
      </c>
      <c r="BA95">
        <v>2.1600000000000108</v>
      </c>
      <c r="BB95">
        <f t="shared" si="1"/>
        <v>59.11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61.38</v>
      </c>
      <c r="BA96">
        <v>2.1600000000000037</v>
      </c>
      <c r="BB96">
        <f t="shared" si="1"/>
        <v>59.22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61.45</v>
      </c>
      <c r="BA97">
        <v>2.1600000000000037</v>
      </c>
      <c r="BB97">
        <f t="shared" si="1"/>
        <v>59.29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61.45</v>
      </c>
      <c r="BA98">
        <v>2.1600000000000037</v>
      </c>
      <c r="BB98">
        <f t="shared" si="1"/>
        <v>59.29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1.4980849999999988</v>
      </c>
      <c r="BA99">
        <f t="shared" si="2"/>
        <v>5.2687500000000033E-2</v>
      </c>
      <c r="BB99">
        <f t="shared" si="1"/>
        <v>1.4453974999999988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0.39366599999999963</v>
      </c>
      <c r="BB3">
        <f>SUM(B3:AZ3)-BA3</f>
        <v>10.853934000000001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0.39366599999999963</v>
      </c>
      <c r="BB4">
        <f t="shared" ref="BB4:BB67" si="0">SUM(B4:AZ4)-BA4</f>
        <v>10.853934000000001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0.39366599999999963</v>
      </c>
      <c r="BB5">
        <f t="shared" si="0"/>
        <v>10.853934000000001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0.39366599999999963</v>
      </c>
      <c r="BB6">
        <f t="shared" si="0"/>
        <v>10.853934000000001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0.39366599999999963</v>
      </c>
      <c r="BB7">
        <f t="shared" si="0"/>
        <v>10.853934000000001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0.39366599999999963</v>
      </c>
      <c r="BB8">
        <f t="shared" si="0"/>
        <v>10.853934000000001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8.0483969999999996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0.28169399999999989</v>
      </c>
      <c r="BB9">
        <f t="shared" si="0"/>
        <v>7.7667029999999997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0.39366599999999963</v>
      </c>
      <c r="BB10">
        <f t="shared" si="0"/>
        <v>10.853934000000001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0.39366599999999963</v>
      </c>
      <c r="BB11">
        <f t="shared" si="0"/>
        <v>10.853934000000001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0.39366599999999963</v>
      </c>
      <c r="BB12">
        <f t="shared" si="0"/>
        <v>10.853934000000001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0.39366599999999963</v>
      </c>
      <c r="BB13">
        <f t="shared" si="0"/>
        <v>10.853934000000001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0.39366599999999963</v>
      </c>
      <c r="BB14">
        <f t="shared" si="0"/>
        <v>10.853934000000001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0.39366599999999963</v>
      </c>
      <c r="BB15">
        <f t="shared" si="0"/>
        <v>10.853934000000001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0.39366599999999963</v>
      </c>
      <c r="BB16">
        <f t="shared" si="0"/>
        <v>10.853934000000001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0.39366599999999963</v>
      </c>
      <c r="BB17">
        <f t="shared" si="0"/>
        <v>10.853934000000001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0.39366599999999963</v>
      </c>
      <c r="BB18">
        <f t="shared" si="0"/>
        <v>10.853934000000001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0.39366599999999963</v>
      </c>
      <c r="BB19">
        <f t="shared" si="0"/>
        <v>10.853934000000001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0.39366599999999963</v>
      </c>
      <c r="BB20">
        <f t="shared" si="0"/>
        <v>10.853934000000001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0.39366599999999963</v>
      </c>
      <c r="BB21">
        <f t="shared" si="0"/>
        <v>10.853934000000001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0.39366599999999963</v>
      </c>
      <c r="BB22">
        <f t="shared" si="0"/>
        <v>10.853934000000001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0.39366599999999963</v>
      </c>
      <c r="BB23">
        <f t="shared" si="0"/>
        <v>10.853934000000001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0.39366599999999963</v>
      </c>
      <c r="BB24">
        <f t="shared" si="0"/>
        <v>10.853934000000001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0.39366599999999963</v>
      </c>
      <c r="BB25">
        <f t="shared" si="0"/>
        <v>10.853934000000001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0.39366599999999963</v>
      </c>
      <c r="BB26">
        <f t="shared" si="0"/>
        <v>10.853934000000001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0.39366599999999963</v>
      </c>
      <c r="BB27">
        <f t="shared" si="0"/>
        <v>10.853934000000001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0.39366599999999963</v>
      </c>
      <c r="BB28">
        <f t="shared" si="0"/>
        <v>10.853934000000001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0.39366599999999963</v>
      </c>
      <c r="BB29">
        <f t="shared" si="0"/>
        <v>10.853934000000001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0.39366599999999963</v>
      </c>
      <c r="BB30">
        <f t="shared" si="0"/>
        <v>10.853934000000001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0.39366599999999963</v>
      </c>
      <c r="BB31">
        <f t="shared" si="0"/>
        <v>10.853934000000001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0.39366599999999963</v>
      </c>
      <c r="BB32">
        <f t="shared" si="0"/>
        <v>10.853934000000001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0.39366599999999963</v>
      </c>
      <c r="BB33">
        <f t="shared" si="0"/>
        <v>10.853934000000001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0.39366599999999963</v>
      </c>
      <c r="BB34">
        <f t="shared" si="0"/>
        <v>10.853934000000001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0.39366599999999963</v>
      </c>
      <c r="BB35">
        <f t="shared" si="0"/>
        <v>10.853934000000001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0.39366599999999963</v>
      </c>
      <c r="BB36">
        <f t="shared" si="0"/>
        <v>10.853934000000001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0.39366599999999963</v>
      </c>
      <c r="BB37">
        <f t="shared" si="0"/>
        <v>10.853934000000001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0.39366599999999963</v>
      </c>
      <c r="BB38">
        <f t="shared" si="0"/>
        <v>10.853934000000001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0.39366599999999963</v>
      </c>
      <c r="BB39">
        <f t="shared" si="0"/>
        <v>10.853934000000001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0.39366599999999963</v>
      </c>
      <c r="BB40">
        <f t="shared" si="0"/>
        <v>10.853934000000001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0.39366599999999963</v>
      </c>
      <c r="BB41">
        <f t="shared" si="0"/>
        <v>10.853934000000001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0.39366599999999963</v>
      </c>
      <c r="BB42">
        <f t="shared" si="0"/>
        <v>10.853934000000001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0.39366599999999963</v>
      </c>
      <c r="BB43">
        <f t="shared" si="0"/>
        <v>10.853934000000001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0.39366599999999963</v>
      </c>
      <c r="BB44">
        <f t="shared" si="0"/>
        <v>10.853934000000001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0.39366599999999963</v>
      </c>
      <c r="BB45">
        <f t="shared" si="0"/>
        <v>10.853934000000001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0.39366599999999963</v>
      </c>
      <c r="BB46">
        <f t="shared" si="0"/>
        <v>10.853934000000001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0.39366599999999963</v>
      </c>
      <c r="BB47">
        <f t="shared" si="0"/>
        <v>10.853934000000001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0.39366599999999963</v>
      </c>
      <c r="BB48">
        <f t="shared" si="0"/>
        <v>10.853934000000001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0.39366599999999963</v>
      </c>
      <c r="BB49">
        <f t="shared" si="0"/>
        <v>10.853934000000001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0.39366599999999963</v>
      </c>
      <c r="BB50">
        <f t="shared" si="0"/>
        <v>10.853934000000001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0.39366599999999963</v>
      </c>
      <c r="BB51">
        <f t="shared" si="0"/>
        <v>10.853934000000001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0.39366599999999963</v>
      </c>
      <c r="BB52">
        <f t="shared" si="0"/>
        <v>10.853934000000001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0.39366599999999963</v>
      </c>
      <c r="BB53">
        <f t="shared" si="0"/>
        <v>10.853934000000001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0.39366599999999963</v>
      </c>
      <c r="BB54">
        <f t="shared" si="0"/>
        <v>10.853934000000001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0.39366599999999963</v>
      </c>
      <c r="BB55">
        <f t="shared" si="0"/>
        <v>10.853934000000001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0.39366599999999963</v>
      </c>
      <c r="BB56">
        <f t="shared" si="0"/>
        <v>10.853934000000001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0.39366599999999963</v>
      </c>
      <c r="BB57">
        <f t="shared" si="0"/>
        <v>10.853934000000001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0.39366599999999963</v>
      </c>
      <c r="BB58">
        <f t="shared" si="0"/>
        <v>10.853934000000001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0.39366599999999963</v>
      </c>
      <c r="BB59">
        <f t="shared" si="0"/>
        <v>10.853934000000001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0.39366599999999963</v>
      </c>
      <c r="BB60">
        <f t="shared" si="0"/>
        <v>10.853934000000001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0.39366599999999963</v>
      </c>
      <c r="BB61">
        <f t="shared" si="0"/>
        <v>10.853934000000001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0.39366599999999963</v>
      </c>
      <c r="BB62">
        <f t="shared" si="0"/>
        <v>10.853934000000001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0.39366599999999963</v>
      </c>
      <c r="BB63">
        <f t="shared" si="0"/>
        <v>10.853934000000001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0.39366599999999963</v>
      </c>
      <c r="BB64">
        <f t="shared" si="0"/>
        <v>10.853934000000001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0.39366599999999963</v>
      </c>
      <c r="BB65">
        <f t="shared" si="0"/>
        <v>10.853934000000001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0.39366599999999963</v>
      </c>
      <c r="BB66">
        <f t="shared" si="0"/>
        <v>10.853934000000001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0.39366599999999963</v>
      </c>
      <c r="BB67">
        <f t="shared" si="0"/>
        <v>10.853934000000001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0.39366599999999963</v>
      </c>
      <c r="BB68">
        <f t="shared" ref="BB68:BB99" si="1">SUM(B68:AZ68)-BA68</f>
        <v>10.853934000000001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0.39366599999999963</v>
      </c>
      <c r="BB69">
        <f t="shared" si="1"/>
        <v>10.853934000000001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0.39366599999999963</v>
      </c>
      <c r="BB70">
        <f t="shared" si="1"/>
        <v>10.853934000000001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0.39366599999999963</v>
      </c>
      <c r="BB71">
        <f t="shared" si="1"/>
        <v>10.853934000000001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0.39366599999999963</v>
      </c>
      <c r="BB72">
        <f t="shared" si="1"/>
        <v>10.853934000000001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0.39366599999999963</v>
      </c>
      <c r="BB73">
        <f t="shared" si="1"/>
        <v>10.853934000000001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0.39366599999999963</v>
      </c>
      <c r="BB74">
        <f t="shared" si="1"/>
        <v>10.853934000000001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0.39366599999999963</v>
      </c>
      <c r="BB75">
        <f t="shared" si="1"/>
        <v>10.853934000000001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0.39366599999999963</v>
      </c>
      <c r="BB76">
        <f t="shared" si="1"/>
        <v>10.853934000000001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0.39366599999999963</v>
      </c>
      <c r="BB77">
        <f t="shared" si="1"/>
        <v>10.853934000000001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0.39366599999999963</v>
      </c>
      <c r="BB78">
        <f t="shared" si="1"/>
        <v>10.853934000000001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0.39366599999999963</v>
      </c>
      <c r="BB79">
        <f t="shared" si="1"/>
        <v>10.853934000000001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0.39366599999999963</v>
      </c>
      <c r="BB80">
        <f t="shared" si="1"/>
        <v>10.853934000000001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0.39366599999999963</v>
      </c>
      <c r="BB81">
        <f t="shared" si="1"/>
        <v>10.853934000000001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0.39366599999999963</v>
      </c>
      <c r="BB82">
        <f t="shared" si="1"/>
        <v>10.853934000000001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0.39366599999999963</v>
      </c>
      <c r="BB83">
        <f t="shared" si="1"/>
        <v>10.853934000000001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0.39366599999999963</v>
      </c>
      <c r="BB84">
        <f t="shared" si="1"/>
        <v>10.853934000000001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0.39366599999999963</v>
      </c>
      <c r="BB85">
        <f t="shared" si="1"/>
        <v>10.853934000000001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0.39366599999999963</v>
      </c>
      <c r="BB86">
        <f t="shared" si="1"/>
        <v>10.853934000000001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0.39366599999999963</v>
      </c>
      <c r="BB87">
        <f t="shared" si="1"/>
        <v>10.853934000000001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0.39366599999999963</v>
      </c>
      <c r="BB88">
        <f t="shared" si="1"/>
        <v>10.853934000000001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0.39366599999999963</v>
      </c>
      <c r="BB89">
        <f t="shared" si="1"/>
        <v>10.853934000000001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0.39366599999999963</v>
      </c>
      <c r="BB90">
        <f t="shared" si="1"/>
        <v>10.853934000000001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0.39366599999999963</v>
      </c>
      <c r="BB91">
        <f t="shared" si="1"/>
        <v>10.853934000000001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0.39366599999999963</v>
      </c>
      <c r="BB92">
        <f t="shared" si="1"/>
        <v>10.853934000000001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0.39366599999999963</v>
      </c>
      <c r="BB93">
        <f t="shared" si="1"/>
        <v>10.853934000000001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0.39366599999999963</v>
      </c>
      <c r="BB94">
        <f t="shared" si="1"/>
        <v>10.853934000000001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0.39366599999999963</v>
      </c>
      <c r="BB95">
        <f t="shared" si="1"/>
        <v>10.853934000000001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0.39366599999999963</v>
      </c>
      <c r="BB96">
        <f t="shared" si="1"/>
        <v>10.853934000000001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0.39366599999999963</v>
      </c>
      <c r="BB97">
        <f t="shared" si="1"/>
        <v>10.853934000000001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0.39366599999999963</v>
      </c>
      <c r="BB98">
        <f t="shared" si="1"/>
        <v>10.853934000000001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0.26914259925000023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9.4199909999999783E-3</v>
      </c>
      <c r="BB99">
        <f t="shared" si="1"/>
        <v>0.25972260825000026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122.53</v>
      </c>
      <c r="M3" s="203">
        <v>48.16</v>
      </c>
      <c r="N3" s="203">
        <v>50.06</v>
      </c>
      <c r="O3" s="203">
        <v>70.72</v>
      </c>
      <c r="P3" s="203">
        <v>26.57</v>
      </c>
      <c r="Q3" s="203">
        <v>9.25</v>
      </c>
      <c r="R3" s="203">
        <v>17.97</v>
      </c>
      <c r="S3" s="203">
        <v>11.19</v>
      </c>
      <c r="T3" s="203">
        <v>0</v>
      </c>
      <c r="U3" s="203">
        <v>40.26</v>
      </c>
      <c r="V3" s="203">
        <v>8.5399999999999991</v>
      </c>
      <c r="W3" s="203">
        <v>19.670000000000002</v>
      </c>
      <c r="X3" s="203">
        <v>62.52</v>
      </c>
      <c r="Y3" s="203">
        <v>0</v>
      </c>
      <c r="Z3" s="203">
        <v>94.16</v>
      </c>
      <c r="AA3" s="203">
        <v>38.229999999999997</v>
      </c>
      <c r="AB3" s="203">
        <v>0</v>
      </c>
      <c r="AC3" s="203">
        <v>14.21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122.53</v>
      </c>
      <c r="M4" s="203">
        <v>48.16</v>
      </c>
      <c r="N4" s="203">
        <v>50.06</v>
      </c>
      <c r="O4" s="203">
        <v>70.72</v>
      </c>
      <c r="P4" s="203">
        <v>26.57</v>
      </c>
      <c r="Q4" s="203">
        <v>9.25</v>
      </c>
      <c r="R4" s="203">
        <v>17.97</v>
      </c>
      <c r="S4" s="203">
        <v>11.19</v>
      </c>
      <c r="T4" s="203">
        <v>0</v>
      </c>
      <c r="U4" s="203">
        <v>40.26</v>
      </c>
      <c r="V4" s="203">
        <v>8.5399999999999991</v>
      </c>
      <c r="W4" s="203">
        <v>19.670000000000002</v>
      </c>
      <c r="X4" s="203">
        <v>62.52</v>
      </c>
      <c r="Y4" s="203">
        <v>0</v>
      </c>
      <c r="Z4" s="203">
        <v>94.16</v>
      </c>
      <c r="AA4" s="203">
        <v>38.229999999999997</v>
      </c>
      <c r="AB4" s="203">
        <v>0</v>
      </c>
      <c r="AC4" s="203">
        <v>14.21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122.53</v>
      </c>
      <c r="M5" s="203">
        <v>48.16</v>
      </c>
      <c r="N5" s="203">
        <v>50.06</v>
      </c>
      <c r="O5" s="203">
        <v>70.72</v>
      </c>
      <c r="P5" s="203">
        <v>26.57</v>
      </c>
      <c r="Q5" s="203">
        <v>9.25</v>
      </c>
      <c r="R5" s="203">
        <v>17.97</v>
      </c>
      <c r="S5" s="203">
        <v>11.19</v>
      </c>
      <c r="T5" s="203">
        <v>0</v>
      </c>
      <c r="U5" s="203">
        <v>43.8</v>
      </c>
      <c r="V5" s="203">
        <v>8.5399999999999991</v>
      </c>
      <c r="W5" s="203">
        <v>19.670000000000002</v>
      </c>
      <c r="X5" s="203">
        <v>62.52</v>
      </c>
      <c r="Y5" s="203">
        <v>0</v>
      </c>
      <c r="Z5" s="203">
        <v>94.16</v>
      </c>
      <c r="AA5" s="203">
        <v>38.229999999999997</v>
      </c>
      <c r="AB5" s="203">
        <v>0</v>
      </c>
      <c r="AC5" s="203">
        <v>14.21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122.53</v>
      </c>
      <c r="M6" s="203">
        <v>48.16</v>
      </c>
      <c r="N6" s="203">
        <v>50.06</v>
      </c>
      <c r="O6" s="203">
        <v>70.72</v>
      </c>
      <c r="P6" s="203">
        <v>26.57</v>
      </c>
      <c r="Q6" s="203">
        <v>9.25</v>
      </c>
      <c r="R6" s="203">
        <v>17.97</v>
      </c>
      <c r="S6" s="203">
        <v>11.19</v>
      </c>
      <c r="T6" s="203">
        <v>0</v>
      </c>
      <c r="U6" s="203">
        <v>45.09</v>
      </c>
      <c r="V6" s="203">
        <v>8.5399999999999991</v>
      </c>
      <c r="W6" s="203">
        <v>19.670000000000002</v>
      </c>
      <c r="X6" s="203">
        <v>62.52</v>
      </c>
      <c r="Y6" s="203">
        <v>0</v>
      </c>
      <c r="Z6" s="203">
        <v>94.16</v>
      </c>
      <c r="AA6" s="203">
        <v>38.229999999999997</v>
      </c>
      <c r="AB6" s="203">
        <v>0</v>
      </c>
      <c r="AC6" s="203">
        <v>14.21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155.16</v>
      </c>
      <c r="L7" s="203">
        <v>67.55</v>
      </c>
      <c r="M7" s="203">
        <v>48.16</v>
      </c>
      <c r="N7" s="203">
        <v>50.06</v>
      </c>
      <c r="O7" s="203">
        <v>70.72</v>
      </c>
      <c r="P7" s="203">
        <v>26.57</v>
      </c>
      <c r="Q7" s="203">
        <v>9.25</v>
      </c>
      <c r="R7" s="203">
        <v>17.97</v>
      </c>
      <c r="S7" s="203">
        <v>11.19</v>
      </c>
      <c r="T7" s="203">
        <v>0</v>
      </c>
      <c r="U7" s="203">
        <v>45.89</v>
      </c>
      <c r="V7" s="203">
        <v>8.5399999999999991</v>
      </c>
      <c r="W7" s="203">
        <v>19.670000000000002</v>
      </c>
      <c r="X7" s="203">
        <v>62.52</v>
      </c>
      <c r="Y7" s="203">
        <v>0</v>
      </c>
      <c r="Z7" s="203">
        <v>94.16</v>
      </c>
      <c r="AA7" s="203">
        <v>14.47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155.16</v>
      </c>
      <c r="L8" s="203">
        <v>67.55</v>
      </c>
      <c r="M8" s="203">
        <v>48.16</v>
      </c>
      <c r="N8" s="203">
        <v>50.06</v>
      </c>
      <c r="O8" s="203">
        <v>70.72</v>
      </c>
      <c r="P8" s="203">
        <v>26.57</v>
      </c>
      <c r="Q8" s="203">
        <v>9.25</v>
      </c>
      <c r="R8" s="203">
        <v>17.97</v>
      </c>
      <c r="S8" s="203">
        <v>11.19</v>
      </c>
      <c r="T8" s="203">
        <v>0</v>
      </c>
      <c r="U8" s="203">
        <v>46.7</v>
      </c>
      <c r="V8" s="203">
        <v>8.5399999999999991</v>
      </c>
      <c r="W8" s="203">
        <v>19.670000000000002</v>
      </c>
      <c r="X8" s="203">
        <v>62.52</v>
      </c>
      <c r="Y8" s="203">
        <v>0</v>
      </c>
      <c r="Z8" s="203">
        <v>94.16</v>
      </c>
      <c r="AA8" s="203">
        <v>14.47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155.16</v>
      </c>
      <c r="L9" s="203">
        <v>67.55</v>
      </c>
      <c r="M9" s="203">
        <v>48.16</v>
      </c>
      <c r="N9" s="203">
        <v>50.06</v>
      </c>
      <c r="O9" s="203">
        <v>70.72</v>
      </c>
      <c r="P9" s="203">
        <v>26.57</v>
      </c>
      <c r="Q9" s="203">
        <v>9.25</v>
      </c>
      <c r="R9" s="203">
        <v>17.97</v>
      </c>
      <c r="S9" s="203">
        <v>11.19</v>
      </c>
      <c r="T9" s="203">
        <v>0</v>
      </c>
      <c r="U9" s="203">
        <v>48.31</v>
      </c>
      <c r="V9" s="203">
        <v>8.5399999999999991</v>
      </c>
      <c r="W9" s="203">
        <v>19.670000000000002</v>
      </c>
      <c r="X9" s="203">
        <v>62.52</v>
      </c>
      <c r="Y9" s="203">
        <v>0</v>
      </c>
      <c r="Z9" s="203">
        <v>94.16</v>
      </c>
      <c r="AA9" s="203">
        <v>14.48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155.16</v>
      </c>
      <c r="L10" s="203">
        <v>67.55</v>
      </c>
      <c r="M10" s="203">
        <v>48.16</v>
      </c>
      <c r="N10" s="203">
        <v>50.06</v>
      </c>
      <c r="O10" s="203">
        <v>70.72</v>
      </c>
      <c r="P10" s="203">
        <v>26.57</v>
      </c>
      <c r="Q10" s="203">
        <v>9.25</v>
      </c>
      <c r="R10" s="203">
        <v>17.97</v>
      </c>
      <c r="S10" s="203">
        <v>11.19</v>
      </c>
      <c r="T10" s="203">
        <v>0</v>
      </c>
      <c r="U10" s="203">
        <v>49.95</v>
      </c>
      <c r="V10" s="203">
        <v>8.5399999999999991</v>
      </c>
      <c r="W10" s="203">
        <v>19.670000000000002</v>
      </c>
      <c r="X10" s="203">
        <v>62.52</v>
      </c>
      <c r="Y10" s="203">
        <v>0</v>
      </c>
      <c r="Z10" s="203">
        <v>94.16</v>
      </c>
      <c r="AA10" s="203">
        <v>14.48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155.16</v>
      </c>
      <c r="L11" s="203">
        <v>67.55</v>
      </c>
      <c r="M11" s="203">
        <v>48.16</v>
      </c>
      <c r="N11" s="203">
        <v>50.06</v>
      </c>
      <c r="O11" s="203">
        <v>70.72</v>
      </c>
      <c r="P11" s="203">
        <v>26.57</v>
      </c>
      <c r="Q11" s="203">
        <v>9.25</v>
      </c>
      <c r="R11" s="203">
        <v>17.97</v>
      </c>
      <c r="S11" s="203">
        <v>11.19</v>
      </c>
      <c r="T11" s="203">
        <v>0</v>
      </c>
      <c r="U11" s="203">
        <v>49.95</v>
      </c>
      <c r="V11" s="203">
        <v>8.5399999999999991</v>
      </c>
      <c r="W11" s="203">
        <v>19.670000000000002</v>
      </c>
      <c r="X11" s="203">
        <v>62.52</v>
      </c>
      <c r="Y11" s="203">
        <v>0</v>
      </c>
      <c r="Z11" s="203">
        <v>94.16</v>
      </c>
      <c r="AA11" s="203">
        <v>14.48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155.16</v>
      </c>
      <c r="L12" s="203">
        <v>67.55</v>
      </c>
      <c r="M12" s="203">
        <v>48.16</v>
      </c>
      <c r="N12" s="203">
        <v>50.06</v>
      </c>
      <c r="O12" s="203">
        <v>70.72</v>
      </c>
      <c r="P12" s="203">
        <v>26.57</v>
      </c>
      <c r="Q12" s="203">
        <v>9.25</v>
      </c>
      <c r="R12" s="203">
        <v>17.97</v>
      </c>
      <c r="S12" s="203">
        <v>11.19</v>
      </c>
      <c r="T12" s="203">
        <v>0</v>
      </c>
      <c r="U12" s="203">
        <v>49.95</v>
      </c>
      <c r="V12" s="203">
        <v>8.5399999999999991</v>
      </c>
      <c r="W12" s="203">
        <v>19.670000000000002</v>
      </c>
      <c r="X12" s="203">
        <v>62.52</v>
      </c>
      <c r="Y12" s="203">
        <v>0</v>
      </c>
      <c r="Z12" s="203">
        <v>94.16</v>
      </c>
      <c r="AA12" s="203">
        <v>14.48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77.2</v>
      </c>
      <c r="L13" s="203">
        <v>67.55</v>
      </c>
      <c r="M13" s="203">
        <v>48.16</v>
      </c>
      <c r="N13" s="203">
        <v>50.06</v>
      </c>
      <c r="O13" s="203">
        <v>70.72</v>
      </c>
      <c r="P13" s="203">
        <v>26.57</v>
      </c>
      <c r="Q13" s="203">
        <v>0</v>
      </c>
      <c r="R13" s="203">
        <v>0</v>
      </c>
      <c r="S13" s="203">
        <v>0</v>
      </c>
      <c r="T13" s="203">
        <v>0</v>
      </c>
      <c r="U13" s="203">
        <v>49.95</v>
      </c>
      <c r="V13" s="203">
        <v>8.5399999999999991</v>
      </c>
      <c r="W13" s="203">
        <v>4.82</v>
      </c>
      <c r="X13" s="203">
        <v>62.52</v>
      </c>
      <c r="Y13" s="203">
        <v>0</v>
      </c>
      <c r="Z13" s="203">
        <v>94.16</v>
      </c>
      <c r="AA13" s="203">
        <v>14.48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77.2</v>
      </c>
      <c r="L14" s="203">
        <v>67.55</v>
      </c>
      <c r="M14" s="203">
        <v>48.16</v>
      </c>
      <c r="N14" s="203">
        <v>50.06</v>
      </c>
      <c r="O14" s="203">
        <v>70.72</v>
      </c>
      <c r="P14" s="203">
        <v>26.57</v>
      </c>
      <c r="Q14" s="203">
        <v>0</v>
      </c>
      <c r="R14" s="203">
        <v>0</v>
      </c>
      <c r="S14" s="203">
        <v>0</v>
      </c>
      <c r="T14" s="203">
        <v>0</v>
      </c>
      <c r="U14" s="203">
        <v>49.95</v>
      </c>
      <c r="V14" s="203">
        <v>8.5399999999999991</v>
      </c>
      <c r="W14" s="203">
        <v>4.82</v>
      </c>
      <c r="X14" s="203">
        <v>62.52</v>
      </c>
      <c r="Y14" s="203">
        <v>0</v>
      </c>
      <c r="Z14" s="203">
        <v>94.16</v>
      </c>
      <c r="AA14" s="203">
        <v>14.48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77.2</v>
      </c>
      <c r="L15" s="203">
        <v>67.55</v>
      </c>
      <c r="M15" s="203">
        <v>50.17</v>
      </c>
      <c r="N15" s="203">
        <v>50.06</v>
      </c>
      <c r="O15" s="203">
        <v>70.72</v>
      </c>
      <c r="P15" s="203">
        <v>26.57</v>
      </c>
      <c r="Q15" s="203">
        <v>0</v>
      </c>
      <c r="R15" s="203">
        <v>0</v>
      </c>
      <c r="S15" s="203">
        <v>0</v>
      </c>
      <c r="T15" s="203">
        <v>0</v>
      </c>
      <c r="U15" s="203">
        <v>49.95</v>
      </c>
      <c r="V15" s="203">
        <v>8.5399999999999991</v>
      </c>
      <c r="W15" s="203">
        <v>4.82</v>
      </c>
      <c r="X15" s="203">
        <v>62.52</v>
      </c>
      <c r="Y15" s="203">
        <v>0</v>
      </c>
      <c r="Z15" s="203">
        <v>94.16</v>
      </c>
      <c r="AA15" s="203">
        <v>14.48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77.2</v>
      </c>
      <c r="L16" s="203">
        <v>67.55</v>
      </c>
      <c r="M16" s="203">
        <v>50.17</v>
      </c>
      <c r="N16" s="203">
        <v>50.06</v>
      </c>
      <c r="O16" s="203">
        <v>70.72</v>
      </c>
      <c r="P16" s="203">
        <v>26.57</v>
      </c>
      <c r="Q16" s="203">
        <v>0</v>
      </c>
      <c r="R16" s="203">
        <v>0</v>
      </c>
      <c r="S16" s="203">
        <v>0</v>
      </c>
      <c r="T16" s="203">
        <v>0</v>
      </c>
      <c r="U16" s="203">
        <v>49.95</v>
      </c>
      <c r="V16" s="203">
        <v>8.5399999999999991</v>
      </c>
      <c r="W16" s="203">
        <v>4.82</v>
      </c>
      <c r="X16" s="203">
        <v>62.52</v>
      </c>
      <c r="Y16" s="203">
        <v>0</v>
      </c>
      <c r="Z16" s="203">
        <v>94.16</v>
      </c>
      <c r="AA16" s="203">
        <v>14.48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77.2</v>
      </c>
      <c r="L17" s="203">
        <v>67.55</v>
      </c>
      <c r="M17" s="203">
        <v>50.17</v>
      </c>
      <c r="N17" s="203">
        <v>50.06</v>
      </c>
      <c r="O17" s="203">
        <v>70.72</v>
      </c>
      <c r="P17" s="203">
        <v>26.57</v>
      </c>
      <c r="Q17" s="203">
        <v>0</v>
      </c>
      <c r="R17" s="203">
        <v>0</v>
      </c>
      <c r="S17" s="203">
        <v>0</v>
      </c>
      <c r="T17" s="203">
        <v>0</v>
      </c>
      <c r="U17" s="203">
        <v>49.95</v>
      </c>
      <c r="V17" s="203">
        <v>0</v>
      </c>
      <c r="W17" s="203">
        <v>4.82</v>
      </c>
      <c r="X17" s="203">
        <v>62.52</v>
      </c>
      <c r="Y17" s="203">
        <v>0</v>
      </c>
      <c r="Z17" s="203">
        <v>48.25</v>
      </c>
      <c r="AA17" s="203">
        <v>14.48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77.209999999999994</v>
      </c>
      <c r="L18" s="203">
        <v>67.55</v>
      </c>
      <c r="M18" s="203">
        <v>50.17</v>
      </c>
      <c r="N18" s="203">
        <v>50.06</v>
      </c>
      <c r="O18" s="203">
        <v>70.72</v>
      </c>
      <c r="P18" s="203">
        <v>26.57</v>
      </c>
      <c r="Q18" s="203">
        <v>0</v>
      </c>
      <c r="R18" s="203">
        <v>0</v>
      </c>
      <c r="S18" s="203">
        <v>0</v>
      </c>
      <c r="T18" s="203">
        <v>0</v>
      </c>
      <c r="U18" s="203">
        <v>49.95</v>
      </c>
      <c r="V18" s="203">
        <v>0</v>
      </c>
      <c r="W18" s="203">
        <v>4.82</v>
      </c>
      <c r="X18" s="203">
        <v>62.52</v>
      </c>
      <c r="Y18" s="203">
        <v>0</v>
      </c>
      <c r="Z18" s="203">
        <v>48.25</v>
      </c>
      <c r="AA18" s="203">
        <v>14.48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77.209999999999994</v>
      </c>
      <c r="L19" s="203">
        <v>67.55</v>
      </c>
      <c r="M19" s="203">
        <v>50.17</v>
      </c>
      <c r="N19" s="203">
        <v>50.06</v>
      </c>
      <c r="O19" s="203">
        <v>70.72</v>
      </c>
      <c r="P19" s="203">
        <v>26.57</v>
      </c>
      <c r="Q19" s="203">
        <v>0</v>
      </c>
      <c r="R19" s="203">
        <v>0</v>
      </c>
      <c r="S19" s="203">
        <v>0</v>
      </c>
      <c r="T19" s="203">
        <v>0</v>
      </c>
      <c r="U19" s="203">
        <v>49.95</v>
      </c>
      <c r="V19" s="203">
        <v>0</v>
      </c>
      <c r="W19" s="203">
        <v>4.82</v>
      </c>
      <c r="X19" s="203">
        <v>62.52</v>
      </c>
      <c r="Y19" s="203">
        <v>0</v>
      </c>
      <c r="Z19" s="203">
        <v>48.25</v>
      </c>
      <c r="AA19" s="203">
        <v>14.48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77.209999999999994</v>
      </c>
      <c r="L20" s="203">
        <v>67.55</v>
      </c>
      <c r="M20" s="203">
        <v>50.17</v>
      </c>
      <c r="N20" s="203">
        <v>50.06</v>
      </c>
      <c r="O20" s="203">
        <v>70.72</v>
      </c>
      <c r="P20" s="203">
        <v>26.57</v>
      </c>
      <c r="Q20" s="203">
        <v>0</v>
      </c>
      <c r="R20" s="203">
        <v>0</v>
      </c>
      <c r="S20" s="203">
        <v>0</v>
      </c>
      <c r="T20" s="203">
        <v>0</v>
      </c>
      <c r="U20" s="203">
        <v>49.95</v>
      </c>
      <c r="V20" s="203">
        <v>0</v>
      </c>
      <c r="W20" s="203">
        <v>4.82</v>
      </c>
      <c r="X20" s="203">
        <v>62.52</v>
      </c>
      <c r="Y20" s="203">
        <v>0</v>
      </c>
      <c r="Z20" s="203">
        <v>48.25</v>
      </c>
      <c r="AA20" s="203">
        <v>14.48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77.209999999999994</v>
      </c>
      <c r="L21" s="203">
        <v>67.55</v>
      </c>
      <c r="M21" s="203">
        <v>50.17</v>
      </c>
      <c r="N21" s="203">
        <v>50.06</v>
      </c>
      <c r="O21" s="203">
        <v>70.72</v>
      </c>
      <c r="P21" s="203">
        <v>26.57</v>
      </c>
      <c r="Q21" s="203">
        <v>0</v>
      </c>
      <c r="R21" s="203">
        <v>0</v>
      </c>
      <c r="S21" s="203">
        <v>0</v>
      </c>
      <c r="T21" s="203">
        <v>0</v>
      </c>
      <c r="U21" s="203">
        <v>49.95</v>
      </c>
      <c r="V21" s="203">
        <v>0</v>
      </c>
      <c r="W21" s="203">
        <v>4.82</v>
      </c>
      <c r="X21" s="203">
        <v>62.52</v>
      </c>
      <c r="Y21" s="203">
        <v>0</v>
      </c>
      <c r="Z21" s="203">
        <v>48.25</v>
      </c>
      <c r="AA21" s="203">
        <v>14.48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77.209999999999994</v>
      </c>
      <c r="L22" s="203">
        <v>67.55</v>
      </c>
      <c r="M22" s="203">
        <v>50.17</v>
      </c>
      <c r="N22" s="203">
        <v>50.06</v>
      </c>
      <c r="O22" s="203">
        <v>70.72</v>
      </c>
      <c r="P22" s="203">
        <v>26.57</v>
      </c>
      <c r="Q22" s="203">
        <v>0</v>
      </c>
      <c r="R22" s="203">
        <v>0</v>
      </c>
      <c r="S22" s="203">
        <v>0</v>
      </c>
      <c r="T22" s="203">
        <v>0</v>
      </c>
      <c r="U22" s="203">
        <v>49.95</v>
      </c>
      <c r="V22" s="203">
        <v>0</v>
      </c>
      <c r="W22" s="203">
        <v>4.82</v>
      </c>
      <c r="X22" s="203">
        <v>62.52</v>
      </c>
      <c r="Y22" s="203">
        <v>0</v>
      </c>
      <c r="Z22" s="203">
        <v>48.25</v>
      </c>
      <c r="AA22" s="203">
        <v>14.48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77.209999999999994</v>
      </c>
      <c r="L23" s="203">
        <v>67.55</v>
      </c>
      <c r="M23" s="203">
        <v>50.17</v>
      </c>
      <c r="N23" s="203">
        <v>50.06</v>
      </c>
      <c r="O23" s="203">
        <v>70.72</v>
      </c>
      <c r="P23" s="203">
        <v>26.57</v>
      </c>
      <c r="Q23" s="203">
        <v>2.93</v>
      </c>
      <c r="R23" s="203">
        <v>3.52</v>
      </c>
      <c r="S23" s="203">
        <v>2.59</v>
      </c>
      <c r="T23" s="203">
        <v>0</v>
      </c>
      <c r="U23" s="203">
        <v>49.95</v>
      </c>
      <c r="V23" s="203">
        <v>0</v>
      </c>
      <c r="W23" s="203">
        <v>4.82</v>
      </c>
      <c r="X23" s="203">
        <v>62.52</v>
      </c>
      <c r="Y23" s="203">
        <v>0</v>
      </c>
      <c r="Z23" s="203">
        <v>48.25</v>
      </c>
      <c r="AA23" s="203">
        <v>14.48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77.209999999999994</v>
      </c>
      <c r="L24" s="203">
        <v>67.55</v>
      </c>
      <c r="M24" s="203">
        <v>50.17</v>
      </c>
      <c r="N24" s="203">
        <v>50.06</v>
      </c>
      <c r="O24" s="203">
        <v>70.72</v>
      </c>
      <c r="P24" s="203">
        <v>26.57</v>
      </c>
      <c r="Q24" s="203">
        <v>2.46</v>
      </c>
      <c r="R24" s="203">
        <v>3.52</v>
      </c>
      <c r="S24" s="203">
        <v>2.59</v>
      </c>
      <c r="T24" s="203">
        <v>0</v>
      </c>
      <c r="U24" s="203">
        <v>49.95</v>
      </c>
      <c r="V24" s="203">
        <v>0</v>
      </c>
      <c r="W24" s="203">
        <v>4.82</v>
      </c>
      <c r="X24" s="203">
        <v>62.52</v>
      </c>
      <c r="Y24" s="203">
        <v>0</v>
      </c>
      <c r="Z24" s="203">
        <v>48.25</v>
      </c>
      <c r="AA24" s="203">
        <v>14.48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77.209999999999994</v>
      </c>
      <c r="L25" s="203">
        <v>67.55</v>
      </c>
      <c r="M25" s="203">
        <v>50.17</v>
      </c>
      <c r="N25" s="203">
        <v>50.06</v>
      </c>
      <c r="O25" s="203">
        <v>70.72</v>
      </c>
      <c r="P25" s="203">
        <v>26.57</v>
      </c>
      <c r="Q25" s="203">
        <v>2.86</v>
      </c>
      <c r="R25" s="203">
        <v>0</v>
      </c>
      <c r="S25" s="203">
        <v>0.41</v>
      </c>
      <c r="T25" s="203">
        <v>0</v>
      </c>
      <c r="U25" s="203">
        <v>49.95</v>
      </c>
      <c r="V25" s="203">
        <v>0</v>
      </c>
      <c r="W25" s="203">
        <v>4.82</v>
      </c>
      <c r="X25" s="203">
        <v>62.52</v>
      </c>
      <c r="Y25" s="203">
        <v>0</v>
      </c>
      <c r="Z25" s="203">
        <v>48.25</v>
      </c>
      <c r="AA25" s="203">
        <v>14.48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77.209999999999994</v>
      </c>
      <c r="L26" s="203">
        <v>67.55</v>
      </c>
      <c r="M26" s="203">
        <v>50.17</v>
      </c>
      <c r="N26" s="203">
        <v>50.06</v>
      </c>
      <c r="O26" s="203">
        <v>70.72</v>
      </c>
      <c r="P26" s="203">
        <v>26.57</v>
      </c>
      <c r="Q26" s="203">
        <v>2.86</v>
      </c>
      <c r="R26" s="203">
        <v>0</v>
      </c>
      <c r="S26" s="203">
        <v>0.41</v>
      </c>
      <c r="T26" s="203">
        <v>0</v>
      </c>
      <c r="U26" s="203">
        <v>49.95</v>
      </c>
      <c r="V26" s="203">
        <v>0</v>
      </c>
      <c r="W26" s="203">
        <v>4.82</v>
      </c>
      <c r="X26" s="203">
        <v>62.52</v>
      </c>
      <c r="Y26" s="203">
        <v>0</v>
      </c>
      <c r="Z26" s="203">
        <v>48.25</v>
      </c>
      <c r="AA26" s="203">
        <v>14.48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77.209999999999994</v>
      </c>
      <c r="L27" s="203">
        <v>67.55</v>
      </c>
      <c r="M27" s="203">
        <v>50.17</v>
      </c>
      <c r="N27" s="203">
        <v>50.06</v>
      </c>
      <c r="O27" s="203">
        <v>70.72</v>
      </c>
      <c r="P27" s="203">
        <v>26.57</v>
      </c>
      <c r="Q27" s="203">
        <v>2.86</v>
      </c>
      <c r="R27" s="203">
        <v>0</v>
      </c>
      <c r="S27" s="203">
        <v>0.41</v>
      </c>
      <c r="T27" s="203">
        <v>0</v>
      </c>
      <c r="U27" s="203">
        <v>49.95</v>
      </c>
      <c r="V27" s="203">
        <v>0</v>
      </c>
      <c r="W27" s="203">
        <v>4.82</v>
      </c>
      <c r="X27" s="203">
        <v>62.52</v>
      </c>
      <c r="Y27" s="203">
        <v>0</v>
      </c>
      <c r="Z27" s="203">
        <v>48.25</v>
      </c>
      <c r="AA27" s="203">
        <v>14.48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77.209999999999994</v>
      </c>
      <c r="L28" s="203">
        <v>67.55</v>
      </c>
      <c r="M28" s="203">
        <v>50.17</v>
      </c>
      <c r="N28" s="203">
        <v>50.06</v>
      </c>
      <c r="O28" s="203">
        <v>70.72</v>
      </c>
      <c r="P28" s="203">
        <v>26.57</v>
      </c>
      <c r="Q28" s="203">
        <v>2.86</v>
      </c>
      <c r="R28" s="203">
        <v>0</v>
      </c>
      <c r="S28" s="203">
        <v>0.41</v>
      </c>
      <c r="T28" s="203">
        <v>0</v>
      </c>
      <c r="U28" s="203">
        <v>49.95</v>
      </c>
      <c r="V28" s="203">
        <v>0</v>
      </c>
      <c r="W28" s="203">
        <v>4.82</v>
      </c>
      <c r="X28" s="203">
        <v>62.52</v>
      </c>
      <c r="Y28" s="203">
        <v>0</v>
      </c>
      <c r="Z28" s="203">
        <v>48.25</v>
      </c>
      <c r="AA28" s="203">
        <v>14.48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8.17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77.209999999999994</v>
      </c>
      <c r="L29" s="203">
        <v>68.63</v>
      </c>
      <c r="M29" s="203">
        <v>50.17</v>
      </c>
      <c r="N29" s="203">
        <v>50.06</v>
      </c>
      <c r="O29" s="203">
        <v>70.72</v>
      </c>
      <c r="P29" s="203">
        <v>26.57</v>
      </c>
      <c r="Q29" s="203">
        <v>2.86</v>
      </c>
      <c r="R29" s="203">
        <v>0</v>
      </c>
      <c r="S29" s="203">
        <v>0.41</v>
      </c>
      <c r="T29" s="203">
        <v>0</v>
      </c>
      <c r="U29" s="203">
        <v>49.95</v>
      </c>
      <c r="V29" s="203">
        <v>0</v>
      </c>
      <c r="W29" s="203">
        <v>4.82</v>
      </c>
      <c r="X29" s="203">
        <v>14.48</v>
      </c>
      <c r="Y29" s="203">
        <v>0</v>
      </c>
      <c r="Z29" s="203">
        <v>48.25</v>
      </c>
      <c r="AA29" s="203">
        <v>14.48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77.209999999999994</v>
      </c>
      <c r="L30" s="203">
        <v>68.63</v>
      </c>
      <c r="M30" s="203">
        <v>50.17</v>
      </c>
      <c r="N30" s="203">
        <v>50.06</v>
      </c>
      <c r="O30" s="203">
        <v>70.72</v>
      </c>
      <c r="P30" s="203">
        <v>26.57</v>
      </c>
      <c r="Q30" s="203">
        <v>2.86</v>
      </c>
      <c r="R30" s="203">
        <v>0</v>
      </c>
      <c r="S30" s="203">
        <v>0.41</v>
      </c>
      <c r="T30" s="203">
        <v>0</v>
      </c>
      <c r="U30" s="203">
        <v>49.95</v>
      </c>
      <c r="V30" s="203">
        <v>0</v>
      </c>
      <c r="W30" s="203">
        <v>4.82</v>
      </c>
      <c r="X30" s="203">
        <v>14.48</v>
      </c>
      <c r="Y30" s="203">
        <v>0</v>
      </c>
      <c r="Z30" s="203">
        <v>48.25</v>
      </c>
      <c r="AA30" s="203">
        <v>14.48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83.5</v>
      </c>
      <c r="L31" s="203">
        <v>68.63</v>
      </c>
      <c r="M31" s="203">
        <v>50.17</v>
      </c>
      <c r="N31" s="203">
        <v>50.06</v>
      </c>
      <c r="O31" s="203">
        <v>70.72</v>
      </c>
      <c r="P31" s="203">
        <v>26.57</v>
      </c>
      <c r="Q31" s="203">
        <v>2.93</v>
      </c>
      <c r="R31" s="203">
        <v>1.24</v>
      </c>
      <c r="S31" s="203">
        <v>1.22</v>
      </c>
      <c r="T31" s="203">
        <v>0</v>
      </c>
      <c r="U31" s="203">
        <v>49.95</v>
      </c>
      <c r="V31" s="203">
        <v>0</v>
      </c>
      <c r="W31" s="203">
        <v>4.82</v>
      </c>
      <c r="X31" s="203">
        <v>14.48</v>
      </c>
      <c r="Y31" s="203">
        <v>0</v>
      </c>
      <c r="Z31" s="203">
        <v>48.25</v>
      </c>
      <c r="AA31" s="203">
        <v>14.48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83.5</v>
      </c>
      <c r="L32" s="203">
        <v>68.63</v>
      </c>
      <c r="M32" s="203">
        <v>50.17</v>
      </c>
      <c r="N32" s="203">
        <v>50.06</v>
      </c>
      <c r="O32" s="203">
        <v>70.72</v>
      </c>
      <c r="P32" s="203">
        <v>26.57</v>
      </c>
      <c r="Q32" s="203">
        <v>2.93</v>
      </c>
      <c r="R32" s="203">
        <v>1.24</v>
      </c>
      <c r="S32" s="203">
        <v>1.22</v>
      </c>
      <c r="T32" s="203">
        <v>0</v>
      </c>
      <c r="U32" s="203">
        <v>49.95</v>
      </c>
      <c r="V32" s="203">
        <v>0</v>
      </c>
      <c r="W32" s="203">
        <v>4.82</v>
      </c>
      <c r="X32" s="203">
        <v>14.48</v>
      </c>
      <c r="Y32" s="203">
        <v>0</v>
      </c>
      <c r="Z32" s="203">
        <v>48.25</v>
      </c>
      <c r="AA32" s="203">
        <v>14.48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84.77</v>
      </c>
      <c r="L33" s="203">
        <v>70</v>
      </c>
      <c r="M33" s="203">
        <v>50.17</v>
      </c>
      <c r="N33" s="203">
        <v>50.06</v>
      </c>
      <c r="O33" s="203">
        <v>70.72</v>
      </c>
      <c r="P33" s="203">
        <v>26.57</v>
      </c>
      <c r="Q33" s="203">
        <v>4.8499999999999996</v>
      </c>
      <c r="R33" s="203">
        <v>4.7</v>
      </c>
      <c r="S33" s="203">
        <v>3.52</v>
      </c>
      <c r="T33" s="203">
        <v>0</v>
      </c>
      <c r="U33" s="203">
        <v>49.95</v>
      </c>
      <c r="V33" s="203">
        <v>0</v>
      </c>
      <c r="W33" s="203">
        <v>4.82</v>
      </c>
      <c r="X33" s="203">
        <v>62.52</v>
      </c>
      <c r="Y33" s="203">
        <v>0</v>
      </c>
      <c r="Z33" s="203">
        <v>48.25</v>
      </c>
      <c r="AA33" s="203">
        <v>14.48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84.77</v>
      </c>
      <c r="L34" s="203">
        <v>70</v>
      </c>
      <c r="M34" s="203">
        <v>50.17</v>
      </c>
      <c r="N34" s="203">
        <v>50.06</v>
      </c>
      <c r="O34" s="203">
        <v>70.72</v>
      </c>
      <c r="P34" s="203">
        <v>26.57</v>
      </c>
      <c r="Q34" s="203">
        <v>4.8499999999999996</v>
      </c>
      <c r="R34" s="203">
        <v>4.7</v>
      </c>
      <c r="S34" s="203">
        <v>3.52</v>
      </c>
      <c r="T34" s="203">
        <v>0</v>
      </c>
      <c r="U34" s="203">
        <v>49.95</v>
      </c>
      <c r="V34" s="203">
        <v>0</v>
      </c>
      <c r="W34" s="203">
        <v>4.82</v>
      </c>
      <c r="X34" s="203">
        <v>62.52</v>
      </c>
      <c r="Y34" s="203">
        <v>0</v>
      </c>
      <c r="Z34" s="203">
        <v>51.7</v>
      </c>
      <c r="AA34" s="203">
        <v>14.48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84.77</v>
      </c>
      <c r="L35" s="203">
        <v>70</v>
      </c>
      <c r="M35" s="203">
        <v>50.17</v>
      </c>
      <c r="N35" s="203">
        <v>50.06</v>
      </c>
      <c r="O35" s="203">
        <v>70.72</v>
      </c>
      <c r="P35" s="203">
        <v>26.57</v>
      </c>
      <c r="Q35" s="203">
        <v>4.95</v>
      </c>
      <c r="R35" s="203">
        <v>7.7</v>
      </c>
      <c r="S35" s="203">
        <v>5.24</v>
      </c>
      <c r="T35" s="203">
        <v>0</v>
      </c>
      <c r="U35" s="203">
        <v>49.95</v>
      </c>
      <c r="V35" s="203">
        <v>0</v>
      </c>
      <c r="W35" s="203">
        <v>4.82</v>
      </c>
      <c r="X35" s="203">
        <v>62.52</v>
      </c>
      <c r="Y35" s="203">
        <v>0</v>
      </c>
      <c r="Z35" s="203">
        <v>51.7</v>
      </c>
      <c r="AA35" s="203">
        <v>14.48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83.76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84.77</v>
      </c>
      <c r="L36" s="203">
        <v>70</v>
      </c>
      <c r="M36" s="203">
        <v>50.17</v>
      </c>
      <c r="N36" s="203">
        <v>50.06</v>
      </c>
      <c r="O36" s="203">
        <v>70.72</v>
      </c>
      <c r="P36" s="203">
        <v>26.57</v>
      </c>
      <c r="Q36" s="203">
        <v>4.95</v>
      </c>
      <c r="R36" s="203">
        <v>7.7</v>
      </c>
      <c r="S36" s="203">
        <v>5.24</v>
      </c>
      <c r="T36" s="203">
        <v>0</v>
      </c>
      <c r="U36" s="203">
        <v>49.95</v>
      </c>
      <c r="V36" s="203">
        <v>0</v>
      </c>
      <c r="W36" s="203">
        <v>4.82</v>
      </c>
      <c r="X36" s="203">
        <v>62.52</v>
      </c>
      <c r="Y36" s="203">
        <v>0</v>
      </c>
      <c r="Z36" s="203">
        <v>51.7</v>
      </c>
      <c r="AA36" s="203">
        <v>14.48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83.76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84.77</v>
      </c>
      <c r="L37" s="203">
        <v>70</v>
      </c>
      <c r="M37" s="203">
        <v>50.17</v>
      </c>
      <c r="N37" s="203">
        <v>50.06</v>
      </c>
      <c r="O37" s="203">
        <v>70.72</v>
      </c>
      <c r="P37" s="203">
        <v>26.57</v>
      </c>
      <c r="Q37" s="203">
        <v>4.95</v>
      </c>
      <c r="R37" s="203">
        <v>7.7</v>
      </c>
      <c r="S37" s="203">
        <v>5.24</v>
      </c>
      <c r="T37" s="203">
        <v>0</v>
      </c>
      <c r="U37" s="203">
        <v>49.95</v>
      </c>
      <c r="V37" s="203">
        <v>0</v>
      </c>
      <c r="W37" s="203">
        <v>4.82</v>
      </c>
      <c r="X37" s="203">
        <v>62.52</v>
      </c>
      <c r="Y37" s="203">
        <v>0</v>
      </c>
      <c r="Z37" s="203">
        <v>51.7</v>
      </c>
      <c r="AA37" s="203">
        <v>14.48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83.76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84.77</v>
      </c>
      <c r="L38" s="203">
        <v>70</v>
      </c>
      <c r="M38" s="203">
        <v>50.17</v>
      </c>
      <c r="N38" s="203">
        <v>50.06</v>
      </c>
      <c r="O38" s="203">
        <v>70.72</v>
      </c>
      <c r="P38" s="203">
        <v>26.57</v>
      </c>
      <c r="Q38" s="203">
        <v>4.95</v>
      </c>
      <c r="R38" s="203">
        <v>7.7</v>
      </c>
      <c r="S38" s="203">
        <v>5.24</v>
      </c>
      <c r="T38" s="203">
        <v>0</v>
      </c>
      <c r="U38" s="203">
        <v>49.95</v>
      </c>
      <c r="V38" s="203">
        <v>0</v>
      </c>
      <c r="W38" s="203">
        <v>4.82</v>
      </c>
      <c r="X38" s="203">
        <v>48.25</v>
      </c>
      <c r="Y38" s="203">
        <v>0</v>
      </c>
      <c r="Z38" s="203">
        <v>51.7</v>
      </c>
      <c r="AA38" s="203">
        <v>14.48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83.76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84.37</v>
      </c>
      <c r="L39" s="203">
        <v>68.63</v>
      </c>
      <c r="M39" s="203">
        <v>50.17</v>
      </c>
      <c r="N39" s="203">
        <v>50.06</v>
      </c>
      <c r="O39" s="203">
        <v>70.72</v>
      </c>
      <c r="P39" s="203">
        <v>26.57</v>
      </c>
      <c r="Q39" s="203">
        <v>4.95</v>
      </c>
      <c r="R39" s="203">
        <v>7.7</v>
      </c>
      <c r="S39" s="203">
        <v>5.24</v>
      </c>
      <c r="T39" s="203">
        <v>0</v>
      </c>
      <c r="U39" s="203">
        <v>49.95</v>
      </c>
      <c r="V39" s="203">
        <v>0</v>
      </c>
      <c r="W39" s="203">
        <v>4.82</v>
      </c>
      <c r="X39" s="203">
        <v>14.48</v>
      </c>
      <c r="Y39" s="203">
        <v>0</v>
      </c>
      <c r="Z39" s="203">
        <v>51.7</v>
      </c>
      <c r="AA39" s="203">
        <v>14.48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83.76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84.37</v>
      </c>
      <c r="L40" s="203">
        <v>68.63</v>
      </c>
      <c r="M40" s="203">
        <v>50.17</v>
      </c>
      <c r="N40" s="203">
        <v>50.06</v>
      </c>
      <c r="O40" s="203">
        <v>70.72</v>
      </c>
      <c r="P40" s="203">
        <v>26.57</v>
      </c>
      <c r="Q40" s="203">
        <v>4.93</v>
      </c>
      <c r="R40" s="203">
        <v>7.6</v>
      </c>
      <c r="S40" s="203">
        <v>5.2</v>
      </c>
      <c r="T40" s="203">
        <v>0</v>
      </c>
      <c r="U40" s="203">
        <v>49.95</v>
      </c>
      <c r="V40" s="203">
        <v>0</v>
      </c>
      <c r="W40" s="203">
        <v>4.82</v>
      </c>
      <c r="X40" s="203">
        <v>14.48</v>
      </c>
      <c r="Y40" s="203">
        <v>0</v>
      </c>
      <c r="Z40" s="203">
        <v>51.7</v>
      </c>
      <c r="AA40" s="203">
        <v>14.48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83.76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84.37</v>
      </c>
      <c r="L41" s="203">
        <v>68.63</v>
      </c>
      <c r="M41" s="203">
        <v>50.17</v>
      </c>
      <c r="N41" s="203">
        <v>50.06</v>
      </c>
      <c r="O41" s="203">
        <v>70.72</v>
      </c>
      <c r="P41" s="203">
        <v>26.57</v>
      </c>
      <c r="Q41" s="203">
        <v>4.93</v>
      </c>
      <c r="R41" s="203">
        <v>7.6</v>
      </c>
      <c r="S41" s="203">
        <v>5.2</v>
      </c>
      <c r="T41" s="203">
        <v>0</v>
      </c>
      <c r="U41" s="203">
        <v>49.95</v>
      </c>
      <c r="V41" s="203">
        <v>0</v>
      </c>
      <c r="W41" s="203">
        <v>4.82</v>
      </c>
      <c r="X41" s="203">
        <v>14.48</v>
      </c>
      <c r="Y41" s="203">
        <v>0</v>
      </c>
      <c r="Z41" s="203">
        <v>51.7</v>
      </c>
      <c r="AA41" s="203">
        <v>14.48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83.76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84.37</v>
      </c>
      <c r="L42" s="203">
        <v>68.63</v>
      </c>
      <c r="M42" s="203">
        <v>50.17</v>
      </c>
      <c r="N42" s="203">
        <v>50.06</v>
      </c>
      <c r="O42" s="203">
        <v>70.72</v>
      </c>
      <c r="P42" s="203">
        <v>26.57</v>
      </c>
      <c r="Q42" s="203">
        <v>4.93</v>
      </c>
      <c r="R42" s="203">
        <v>7.6</v>
      </c>
      <c r="S42" s="203">
        <v>5.2</v>
      </c>
      <c r="T42" s="203">
        <v>0</v>
      </c>
      <c r="U42" s="203">
        <v>49.95</v>
      </c>
      <c r="V42" s="203">
        <v>0</v>
      </c>
      <c r="W42" s="203">
        <v>4.82</v>
      </c>
      <c r="X42" s="203">
        <v>14.48</v>
      </c>
      <c r="Y42" s="203">
        <v>0</v>
      </c>
      <c r="Z42" s="203">
        <v>51.7</v>
      </c>
      <c r="AA42" s="203">
        <v>14.48</v>
      </c>
      <c r="AB42" s="203">
        <v>0</v>
      </c>
      <c r="AC42" s="203">
        <v>14.21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83.76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84.49</v>
      </c>
      <c r="L43" s="203">
        <v>68.239999999999995</v>
      </c>
      <c r="M43" s="203">
        <v>50.17</v>
      </c>
      <c r="N43" s="203">
        <v>50.06</v>
      </c>
      <c r="O43" s="203">
        <v>70.72</v>
      </c>
      <c r="P43" s="203">
        <v>26.57</v>
      </c>
      <c r="Q43" s="203">
        <v>4.93</v>
      </c>
      <c r="R43" s="203">
        <v>7.6</v>
      </c>
      <c r="S43" s="203">
        <v>5.2</v>
      </c>
      <c r="T43" s="203">
        <v>0</v>
      </c>
      <c r="U43" s="203">
        <v>49.95</v>
      </c>
      <c r="V43" s="203">
        <v>0</v>
      </c>
      <c r="W43" s="203">
        <v>4.82</v>
      </c>
      <c r="X43" s="203">
        <v>14.48</v>
      </c>
      <c r="Y43" s="203">
        <v>0</v>
      </c>
      <c r="Z43" s="203">
        <v>51.7</v>
      </c>
      <c r="AA43" s="203">
        <v>14.48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83.76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84.49</v>
      </c>
      <c r="L44" s="203">
        <v>68.239999999999995</v>
      </c>
      <c r="M44" s="203">
        <v>50.17</v>
      </c>
      <c r="N44" s="203">
        <v>50.06</v>
      </c>
      <c r="O44" s="203">
        <v>70.72</v>
      </c>
      <c r="P44" s="203">
        <v>26.57</v>
      </c>
      <c r="Q44" s="203">
        <v>4.93</v>
      </c>
      <c r="R44" s="203">
        <v>7.6</v>
      </c>
      <c r="S44" s="203">
        <v>5.2</v>
      </c>
      <c r="T44" s="203">
        <v>0</v>
      </c>
      <c r="U44" s="203">
        <v>49.95</v>
      </c>
      <c r="V44" s="203">
        <v>0</v>
      </c>
      <c r="W44" s="203">
        <v>4.82</v>
      </c>
      <c r="X44" s="203">
        <v>14.48</v>
      </c>
      <c r="Y44" s="203">
        <v>0</v>
      </c>
      <c r="Z44" s="203">
        <v>51.7</v>
      </c>
      <c r="AA44" s="203">
        <v>14.48</v>
      </c>
      <c r="AB44" s="203">
        <v>0</v>
      </c>
      <c r="AC44" s="203">
        <v>13.57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83.76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133.74</v>
      </c>
      <c r="L45" s="203">
        <v>68.239999999999995</v>
      </c>
      <c r="M45" s="203">
        <v>24.9</v>
      </c>
      <c r="N45" s="203">
        <v>50.06</v>
      </c>
      <c r="O45" s="203">
        <v>70.72</v>
      </c>
      <c r="P45" s="203">
        <v>26.57</v>
      </c>
      <c r="Q45" s="203">
        <v>4.9400000000000004</v>
      </c>
      <c r="R45" s="203">
        <v>9.01</v>
      </c>
      <c r="S45" s="203">
        <v>7</v>
      </c>
      <c r="T45" s="203">
        <v>0</v>
      </c>
      <c r="U45" s="203">
        <v>49.95</v>
      </c>
      <c r="V45" s="203">
        <v>0</v>
      </c>
      <c r="W45" s="203">
        <v>4.83</v>
      </c>
      <c r="X45" s="203">
        <v>14.48</v>
      </c>
      <c r="Y45" s="203">
        <v>0</v>
      </c>
      <c r="Z45" s="203">
        <v>56.59</v>
      </c>
      <c r="AA45" s="203">
        <v>14.48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83.76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133.74</v>
      </c>
      <c r="L46" s="203">
        <v>68.239999999999995</v>
      </c>
      <c r="M46" s="203">
        <v>24.9</v>
      </c>
      <c r="N46" s="203">
        <v>50.06</v>
      </c>
      <c r="O46" s="203">
        <v>70.72</v>
      </c>
      <c r="P46" s="203">
        <v>26.57</v>
      </c>
      <c r="Q46" s="203">
        <v>4.9400000000000004</v>
      </c>
      <c r="R46" s="203">
        <v>9.01</v>
      </c>
      <c r="S46" s="203">
        <v>7</v>
      </c>
      <c r="T46" s="203">
        <v>0</v>
      </c>
      <c r="U46" s="203">
        <v>49.95</v>
      </c>
      <c r="V46" s="203">
        <v>0</v>
      </c>
      <c r="W46" s="203">
        <v>4.83</v>
      </c>
      <c r="X46" s="203">
        <v>14.48</v>
      </c>
      <c r="Y46" s="203">
        <v>0</v>
      </c>
      <c r="Z46" s="203">
        <v>56.59</v>
      </c>
      <c r="AA46" s="203">
        <v>14.48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82.95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133.74</v>
      </c>
      <c r="L47" s="203">
        <v>68.239999999999995</v>
      </c>
      <c r="M47" s="203">
        <v>23.15</v>
      </c>
      <c r="N47" s="203">
        <v>50.06</v>
      </c>
      <c r="O47" s="203">
        <v>70.72</v>
      </c>
      <c r="P47" s="203">
        <v>26.57</v>
      </c>
      <c r="Q47" s="203">
        <v>4.9400000000000004</v>
      </c>
      <c r="R47" s="203">
        <v>9.01</v>
      </c>
      <c r="S47" s="203">
        <v>7</v>
      </c>
      <c r="T47" s="203">
        <v>0</v>
      </c>
      <c r="U47" s="203">
        <v>49.95</v>
      </c>
      <c r="V47" s="203">
        <v>0</v>
      </c>
      <c r="W47" s="203">
        <v>4.82</v>
      </c>
      <c r="X47" s="203">
        <v>14.47</v>
      </c>
      <c r="Y47" s="203">
        <v>0</v>
      </c>
      <c r="Z47" s="203">
        <v>56.59</v>
      </c>
      <c r="AA47" s="203">
        <v>14.48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82.95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133.74</v>
      </c>
      <c r="L48" s="203">
        <v>68.239999999999995</v>
      </c>
      <c r="M48" s="203">
        <v>23.15</v>
      </c>
      <c r="N48" s="203">
        <v>50.06</v>
      </c>
      <c r="O48" s="203">
        <v>70.72</v>
      </c>
      <c r="P48" s="203">
        <v>26.57</v>
      </c>
      <c r="Q48" s="203">
        <v>4.9400000000000004</v>
      </c>
      <c r="R48" s="203">
        <v>9.01</v>
      </c>
      <c r="S48" s="203">
        <v>7</v>
      </c>
      <c r="T48" s="203">
        <v>0</v>
      </c>
      <c r="U48" s="203">
        <v>49.95</v>
      </c>
      <c r="V48" s="203">
        <v>0</v>
      </c>
      <c r="W48" s="203">
        <v>4.82</v>
      </c>
      <c r="X48" s="203">
        <v>14.47</v>
      </c>
      <c r="Y48" s="203">
        <v>0</v>
      </c>
      <c r="Z48" s="203">
        <v>56.59</v>
      </c>
      <c r="AA48" s="203">
        <v>14.48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82.95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84.64</v>
      </c>
      <c r="L49" s="203">
        <v>68.239999999999995</v>
      </c>
      <c r="M49" s="203">
        <v>21.47</v>
      </c>
      <c r="N49" s="203">
        <v>50.06</v>
      </c>
      <c r="O49" s="203">
        <v>70.72</v>
      </c>
      <c r="P49" s="203">
        <v>26.57</v>
      </c>
      <c r="Q49" s="203">
        <v>4.9400000000000004</v>
      </c>
      <c r="R49" s="203">
        <v>9.24</v>
      </c>
      <c r="S49" s="203">
        <v>5.82</v>
      </c>
      <c r="T49" s="203">
        <v>0</v>
      </c>
      <c r="U49" s="203">
        <v>49.95</v>
      </c>
      <c r="V49" s="203">
        <v>0</v>
      </c>
      <c r="W49" s="203">
        <v>4.82</v>
      </c>
      <c r="X49" s="203">
        <v>14.47</v>
      </c>
      <c r="Y49" s="203">
        <v>0</v>
      </c>
      <c r="Z49" s="203">
        <v>56.59</v>
      </c>
      <c r="AA49" s="203">
        <v>14.48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82.95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84.64</v>
      </c>
      <c r="L50" s="203">
        <v>68.239999999999995</v>
      </c>
      <c r="M50" s="203">
        <v>21.47</v>
      </c>
      <c r="N50" s="203">
        <v>50.06</v>
      </c>
      <c r="O50" s="203">
        <v>70.72</v>
      </c>
      <c r="P50" s="203">
        <v>26.57</v>
      </c>
      <c r="Q50" s="203">
        <v>4.9400000000000004</v>
      </c>
      <c r="R50" s="203">
        <v>9.24</v>
      </c>
      <c r="S50" s="203">
        <v>5.82</v>
      </c>
      <c r="T50" s="203">
        <v>0</v>
      </c>
      <c r="U50" s="203">
        <v>49.95</v>
      </c>
      <c r="V50" s="203">
        <v>0</v>
      </c>
      <c r="W50" s="203">
        <v>4.82</v>
      </c>
      <c r="X50" s="203">
        <v>14.47</v>
      </c>
      <c r="Y50" s="203">
        <v>0</v>
      </c>
      <c r="Z50" s="203">
        <v>56.59</v>
      </c>
      <c r="AA50" s="203">
        <v>14.48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82.95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84.64</v>
      </c>
      <c r="L51" s="203">
        <v>68.239999999999995</v>
      </c>
      <c r="M51" s="203">
        <v>20.350000000000001</v>
      </c>
      <c r="N51" s="203">
        <v>50.06</v>
      </c>
      <c r="O51" s="203">
        <v>70.72</v>
      </c>
      <c r="P51" s="203">
        <v>26.57</v>
      </c>
      <c r="Q51" s="203">
        <v>4.9400000000000004</v>
      </c>
      <c r="R51" s="203">
        <v>9.24</v>
      </c>
      <c r="S51" s="203">
        <v>5.82</v>
      </c>
      <c r="T51" s="203">
        <v>0</v>
      </c>
      <c r="U51" s="203">
        <v>49.95</v>
      </c>
      <c r="V51" s="203">
        <v>0</v>
      </c>
      <c r="W51" s="203">
        <v>4.82</v>
      </c>
      <c r="X51" s="203">
        <v>14.47</v>
      </c>
      <c r="Y51" s="203">
        <v>0</v>
      </c>
      <c r="Z51" s="203">
        <v>56.59</v>
      </c>
      <c r="AA51" s="203">
        <v>14.48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82.95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84.64</v>
      </c>
      <c r="L52" s="203">
        <v>68.239999999999995</v>
      </c>
      <c r="M52" s="203">
        <v>20.350000000000001</v>
      </c>
      <c r="N52" s="203">
        <v>50.06</v>
      </c>
      <c r="O52" s="203">
        <v>70.72</v>
      </c>
      <c r="P52" s="203">
        <v>26.57</v>
      </c>
      <c r="Q52" s="203">
        <v>4.9400000000000004</v>
      </c>
      <c r="R52" s="203">
        <v>9.24</v>
      </c>
      <c r="S52" s="203">
        <v>5.82</v>
      </c>
      <c r="T52" s="203">
        <v>0</v>
      </c>
      <c r="U52" s="203">
        <v>49.95</v>
      </c>
      <c r="V52" s="203">
        <v>0</v>
      </c>
      <c r="W52" s="203">
        <v>4.82</v>
      </c>
      <c r="X52" s="203">
        <v>14.47</v>
      </c>
      <c r="Y52" s="203">
        <v>0</v>
      </c>
      <c r="Z52" s="203">
        <v>56.59</v>
      </c>
      <c r="AA52" s="203">
        <v>14.48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82.95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84.64</v>
      </c>
      <c r="L53" s="203">
        <v>68.63</v>
      </c>
      <c r="M53" s="203">
        <v>22.47</v>
      </c>
      <c r="N53" s="203">
        <v>28.08</v>
      </c>
      <c r="O53" s="203">
        <v>42.32</v>
      </c>
      <c r="P53" s="203">
        <v>26.57</v>
      </c>
      <c r="Q53" s="203">
        <v>4.96</v>
      </c>
      <c r="R53" s="203">
        <v>9.31</v>
      </c>
      <c r="S53" s="203">
        <v>5.85</v>
      </c>
      <c r="T53" s="203">
        <v>0</v>
      </c>
      <c r="U53" s="203">
        <v>49.95</v>
      </c>
      <c r="V53" s="203">
        <v>0</v>
      </c>
      <c r="W53" s="203">
        <v>4.82</v>
      </c>
      <c r="X53" s="203">
        <v>14.47</v>
      </c>
      <c r="Y53" s="203">
        <v>0</v>
      </c>
      <c r="Z53" s="203">
        <v>56.59</v>
      </c>
      <c r="AA53" s="203">
        <v>14.48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82.95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84.64</v>
      </c>
      <c r="L54" s="203">
        <v>68.63</v>
      </c>
      <c r="M54" s="203">
        <v>22.47</v>
      </c>
      <c r="N54" s="203">
        <v>24.12</v>
      </c>
      <c r="O54" s="203">
        <v>24.41</v>
      </c>
      <c r="P54" s="203">
        <v>26.57</v>
      </c>
      <c r="Q54" s="203">
        <v>4.96</v>
      </c>
      <c r="R54" s="203">
        <v>9.31</v>
      </c>
      <c r="S54" s="203">
        <v>5.85</v>
      </c>
      <c r="T54" s="203">
        <v>0</v>
      </c>
      <c r="U54" s="203">
        <v>49.95</v>
      </c>
      <c r="V54" s="203">
        <v>0</v>
      </c>
      <c r="W54" s="203">
        <v>4.82</v>
      </c>
      <c r="X54" s="203">
        <v>14.47</v>
      </c>
      <c r="Y54" s="203">
        <v>0</v>
      </c>
      <c r="Z54" s="203">
        <v>56.59</v>
      </c>
      <c r="AA54" s="203">
        <v>14.48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82.95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84.64</v>
      </c>
      <c r="L55" s="203">
        <v>68.63</v>
      </c>
      <c r="M55" s="203">
        <v>22.56</v>
      </c>
      <c r="N55" s="203">
        <v>24.12</v>
      </c>
      <c r="O55" s="203">
        <v>24.12</v>
      </c>
      <c r="P55" s="203">
        <v>26.57</v>
      </c>
      <c r="Q55" s="203">
        <v>4.96</v>
      </c>
      <c r="R55" s="203">
        <v>9.31</v>
      </c>
      <c r="S55" s="203">
        <v>5.85</v>
      </c>
      <c r="T55" s="203">
        <v>0</v>
      </c>
      <c r="U55" s="203">
        <v>49.95</v>
      </c>
      <c r="V55" s="203">
        <v>0</v>
      </c>
      <c r="W55" s="203">
        <v>4.82</v>
      </c>
      <c r="X55" s="203">
        <v>14.47</v>
      </c>
      <c r="Y55" s="203">
        <v>0</v>
      </c>
      <c r="Z55" s="203">
        <v>56.59</v>
      </c>
      <c r="AA55" s="203">
        <v>14.48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82.95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84.64</v>
      </c>
      <c r="L56" s="203">
        <v>68.63</v>
      </c>
      <c r="M56" s="203">
        <v>22.56</v>
      </c>
      <c r="N56" s="203">
        <v>24.12</v>
      </c>
      <c r="O56" s="203">
        <v>24.12</v>
      </c>
      <c r="P56" s="203">
        <v>26.57</v>
      </c>
      <c r="Q56" s="203">
        <v>4.96</v>
      </c>
      <c r="R56" s="203">
        <v>9.31</v>
      </c>
      <c r="S56" s="203">
        <v>5.85</v>
      </c>
      <c r="T56" s="203">
        <v>0</v>
      </c>
      <c r="U56" s="203">
        <v>49.95</v>
      </c>
      <c r="V56" s="203">
        <v>0</v>
      </c>
      <c r="W56" s="203">
        <v>4.82</v>
      </c>
      <c r="X56" s="203">
        <v>14.47</v>
      </c>
      <c r="Y56" s="203">
        <v>0</v>
      </c>
      <c r="Z56" s="203">
        <v>56.59</v>
      </c>
      <c r="AA56" s="203">
        <v>14.48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82.95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84.64</v>
      </c>
      <c r="L57" s="203">
        <v>68.63</v>
      </c>
      <c r="M57" s="203">
        <v>22.56</v>
      </c>
      <c r="N57" s="203">
        <v>24.12</v>
      </c>
      <c r="O57" s="203">
        <v>24.12</v>
      </c>
      <c r="P57" s="203">
        <v>26.57</v>
      </c>
      <c r="Q57" s="203">
        <v>4.96</v>
      </c>
      <c r="R57" s="203">
        <v>9.31</v>
      </c>
      <c r="S57" s="203">
        <v>5.85</v>
      </c>
      <c r="T57" s="203">
        <v>0</v>
      </c>
      <c r="U57" s="203">
        <v>49.95</v>
      </c>
      <c r="V57" s="203">
        <v>0</v>
      </c>
      <c r="W57" s="203">
        <v>4.82</v>
      </c>
      <c r="X57" s="203">
        <v>14.47</v>
      </c>
      <c r="Y57" s="203">
        <v>0</v>
      </c>
      <c r="Z57" s="203">
        <v>56.59</v>
      </c>
      <c r="AA57" s="203">
        <v>14.48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82.95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84.64</v>
      </c>
      <c r="L58" s="203">
        <v>68.63</v>
      </c>
      <c r="M58" s="203">
        <v>22.56</v>
      </c>
      <c r="N58" s="203">
        <v>24.12</v>
      </c>
      <c r="O58" s="203">
        <v>24.12</v>
      </c>
      <c r="P58" s="203">
        <v>26.57</v>
      </c>
      <c r="Q58" s="203">
        <v>4.96</v>
      </c>
      <c r="R58" s="203">
        <v>9.31</v>
      </c>
      <c r="S58" s="203">
        <v>5.85</v>
      </c>
      <c r="T58" s="203">
        <v>0</v>
      </c>
      <c r="U58" s="203">
        <v>49.95</v>
      </c>
      <c r="V58" s="203">
        <v>0</v>
      </c>
      <c r="W58" s="203">
        <v>4.82</v>
      </c>
      <c r="X58" s="203">
        <v>14.47</v>
      </c>
      <c r="Y58" s="203">
        <v>0</v>
      </c>
      <c r="Z58" s="203">
        <v>56.59</v>
      </c>
      <c r="AA58" s="203">
        <v>14.48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82.95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84.64</v>
      </c>
      <c r="L59" s="203">
        <v>68.63</v>
      </c>
      <c r="M59" s="203">
        <v>22.56</v>
      </c>
      <c r="N59" s="203">
        <v>24.12</v>
      </c>
      <c r="O59" s="203">
        <v>24.12</v>
      </c>
      <c r="P59" s="203">
        <v>26.57</v>
      </c>
      <c r="Q59" s="203">
        <v>4.96</v>
      </c>
      <c r="R59" s="203">
        <v>9.31</v>
      </c>
      <c r="S59" s="203">
        <v>5.85</v>
      </c>
      <c r="T59" s="203">
        <v>0</v>
      </c>
      <c r="U59" s="203">
        <v>49.95</v>
      </c>
      <c r="V59" s="203">
        <v>0</v>
      </c>
      <c r="W59" s="203">
        <v>4.82</v>
      </c>
      <c r="X59" s="203">
        <v>14.47</v>
      </c>
      <c r="Y59" s="203">
        <v>0</v>
      </c>
      <c r="Z59" s="203">
        <v>56.59</v>
      </c>
      <c r="AA59" s="203">
        <v>14.48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82.95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84.64</v>
      </c>
      <c r="L60" s="203">
        <v>68.63</v>
      </c>
      <c r="M60" s="203">
        <v>22.56</v>
      </c>
      <c r="N60" s="203">
        <v>24.12</v>
      </c>
      <c r="O60" s="203">
        <v>24.12</v>
      </c>
      <c r="P60" s="203">
        <v>26.57</v>
      </c>
      <c r="Q60" s="203">
        <v>4.96</v>
      </c>
      <c r="R60" s="203">
        <v>9.31</v>
      </c>
      <c r="S60" s="203">
        <v>5.85</v>
      </c>
      <c r="T60" s="203">
        <v>0</v>
      </c>
      <c r="U60" s="203">
        <v>49.95</v>
      </c>
      <c r="V60" s="203">
        <v>0</v>
      </c>
      <c r="W60" s="203">
        <v>4.82</v>
      </c>
      <c r="X60" s="203">
        <v>14.47</v>
      </c>
      <c r="Y60" s="203">
        <v>0</v>
      </c>
      <c r="Z60" s="203">
        <v>56.59</v>
      </c>
      <c r="AA60" s="203">
        <v>14.48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82.95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83.87</v>
      </c>
      <c r="L61" s="203">
        <v>68.59</v>
      </c>
      <c r="M61" s="203">
        <v>22.56</v>
      </c>
      <c r="N61" s="203">
        <v>24.12</v>
      </c>
      <c r="O61" s="203">
        <v>70.72</v>
      </c>
      <c r="P61" s="203">
        <v>26.57</v>
      </c>
      <c r="Q61" s="203">
        <v>4.96</v>
      </c>
      <c r="R61" s="203">
        <v>9.31</v>
      </c>
      <c r="S61" s="203">
        <v>5.85</v>
      </c>
      <c r="T61" s="203">
        <v>0</v>
      </c>
      <c r="U61" s="203">
        <v>49.95</v>
      </c>
      <c r="V61" s="203">
        <v>0</v>
      </c>
      <c r="W61" s="203">
        <v>4.82</v>
      </c>
      <c r="X61" s="203">
        <v>14.47</v>
      </c>
      <c r="Y61" s="203">
        <v>0</v>
      </c>
      <c r="Z61" s="203">
        <v>56.59</v>
      </c>
      <c r="AA61" s="203">
        <v>14.46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82.95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83.87</v>
      </c>
      <c r="L62" s="203">
        <v>68.59</v>
      </c>
      <c r="M62" s="203">
        <v>22.56</v>
      </c>
      <c r="N62" s="203">
        <v>38.6</v>
      </c>
      <c r="O62" s="203">
        <v>70.72</v>
      </c>
      <c r="P62" s="203">
        <v>26.57</v>
      </c>
      <c r="Q62" s="203">
        <v>4.34</v>
      </c>
      <c r="R62" s="203">
        <v>9.31</v>
      </c>
      <c r="S62" s="203">
        <v>5.85</v>
      </c>
      <c r="T62" s="203">
        <v>0</v>
      </c>
      <c r="U62" s="203">
        <v>49.95</v>
      </c>
      <c r="V62" s="203">
        <v>0</v>
      </c>
      <c r="W62" s="203">
        <v>4.82</v>
      </c>
      <c r="X62" s="203">
        <v>14.47</v>
      </c>
      <c r="Y62" s="203">
        <v>0</v>
      </c>
      <c r="Z62" s="203">
        <v>56.59</v>
      </c>
      <c r="AA62" s="203">
        <v>14.46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82.95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83.87</v>
      </c>
      <c r="L63" s="203">
        <v>68.59</v>
      </c>
      <c r="M63" s="203">
        <v>21.8</v>
      </c>
      <c r="N63" s="203">
        <v>50.06</v>
      </c>
      <c r="O63" s="203">
        <v>70.72</v>
      </c>
      <c r="P63" s="203">
        <v>26.57</v>
      </c>
      <c r="Q63" s="203">
        <v>4.34</v>
      </c>
      <c r="R63" s="203">
        <v>9.31</v>
      </c>
      <c r="S63" s="203">
        <v>5.85</v>
      </c>
      <c r="T63" s="203">
        <v>0</v>
      </c>
      <c r="U63" s="203">
        <v>49.95</v>
      </c>
      <c r="V63" s="203">
        <v>0</v>
      </c>
      <c r="W63" s="203">
        <v>4.82</v>
      </c>
      <c r="X63" s="203">
        <v>14.47</v>
      </c>
      <c r="Y63" s="203">
        <v>0</v>
      </c>
      <c r="Z63" s="203">
        <v>56.59</v>
      </c>
      <c r="AA63" s="203">
        <v>14.46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82.95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83.87</v>
      </c>
      <c r="L64" s="203">
        <v>68.59</v>
      </c>
      <c r="M64" s="203">
        <v>53.52</v>
      </c>
      <c r="N64" s="203">
        <v>50.06</v>
      </c>
      <c r="O64" s="203">
        <v>70.72</v>
      </c>
      <c r="P64" s="203">
        <v>26.57</v>
      </c>
      <c r="Q64" s="203">
        <v>4.34</v>
      </c>
      <c r="R64" s="203">
        <v>9.31</v>
      </c>
      <c r="S64" s="203">
        <v>5.85</v>
      </c>
      <c r="T64" s="203">
        <v>0</v>
      </c>
      <c r="U64" s="203">
        <v>49.95</v>
      </c>
      <c r="V64" s="203">
        <v>0</v>
      </c>
      <c r="W64" s="203">
        <v>4.82</v>
      </c>
      <c r="X64" s="203">
        <v>14.47</v>
      </c>
      <c r="Y64" s="203">
        <v>0</v>
      </c>
      <c r="Z64" s="203">
        <v>56.59</v>
      </c>
      <c r="AA64" s="203">
        <v>14.46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82.95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83.87</v>
      </c>
      <c r="L65" s="203">
        <v>68.59</v>
      </c>
      <c r="M65" s="203">
        <v>53.52</v>
      </c>
      <c r="N65" s="203">
        <v>50.06</v>
      </c>
      <c r="O65" s="203">
        <v>70.72</v>
      </c>
      <c r="P65" s="203">
        <v>26.57</v>
      </c>
      <c r="Q65" s="203">
        <v>4.34</v>
      </c>
      <c r="R65" s="203">
        <v>9.31</v>
      </c>
      <c r="S65" s="203">
        <v>5.85</v>
      </c>
      <c r="T65" s="203">
        <v>0</v>
      </c>
      <c r="U65" s="203">
        <v>49.95</v>
      </c>
      <c r="V65" s="203">
        <v>0</v>
      </c>
      <c r="W65" s="203">
        <v>4.82</v>
      </c>
      <c r="X65" s="203">
        <v>14.47</v>
      </c>
      <c r="Y65" s="203">
        <v>0</v>
      </c>
      <c r="Z65" s="203">
        <v>56.59</v>
      </c>
      <c r="AA65" s="203">
        <v>14.46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82.95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83.87</v>
      </c>
      <c r="L66" s="203">
        <v>68.59</v>
      </c>
      <c r="M66" s="203">
        <v>53.52</v>
      </c>
      <c r="N66" s="203">
        <v>50.06</v>
      </c>
      <c r="O66" s="203">
        <v>70.72</v>
      </c>
      <c r="P66" s="203">
        <v>26.57</v>
      </c>
      <c r="Q66" s="203">
        <v>4.34</v>
      </c>
      <c r="R66" s="203">
        <v>9.31</v>
      </c>
      <c r="S66" s="203">
        <v>5.85</v>
      </c>
      <c r="T66" s="203">
        <v>0</v>
      </c>
      <c r="U66" s="203">
        <v>49.95</v>
      </c>
      <c r="V66" s="203">
        <v>8.7899999999999991</v>
      </c>
      <c r="W66" s="203">
        <v>4.82</v>
      </c>
      <c r="X66" s="203">
        <v>14.47</v>
      </c>
      <c r="Y66" s="203">
        <v>0</v>
      </c>
      <c r="Z66" s="203">
        <v>88.92</v>
      </c>
      <c r="AA66" s="203">
        <v>14.46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82.95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84.56</v>
      </c>
      <c r="L67" s="203">
        <v>68.59</v>
      </c>
      <c r="M67" s="203">
        <v>53.52</v>
      </c>
      <c r="N67" s="203">
        <v>50.06</v>
      </c>
      <c r="O67" s="203">
        <v>70.72</v>
      </c>
      <c r="P67" s="203">
        <v>26.57</v>
      </c>
      <c r="Q67" s="203">
        <v>4.34</v>
      </c>
      <c r="R67" s="203">
        <v>9.31</v>
      </c>
      <c r="S67" s="203">
        <v>5.85</v>
      </c>
      <c r="T67" s="203">
        <v>0</v>
      </c>
      <c r="U67" s="203">
        <v>49.95</v>
      </c>
      <c r="V67" s="203">
        <v>6.26</v>
      </c>
      <c r="W67" s="203">
        <v>19.670000000000002</v>
      </c>
      <c r="X67" s="203">
        <v>62.52</v>
      </c>
      <c r="Y67" s="203">
        <v>0</v>
      </c>
      <c r="Z67" s="203">
        <v>88.92</v>
      </c>
      <c r="AA67" s="203">
        <v>14.46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82.95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84.56</v>
      </c>
      <c r="L68" s="203">
        <v>68.59</v>
      </c>
      <c r="M68" s="203">
        <v>53.52</v>
      </c>
      <c r="N68" s="203">
        <v>50.06</v>
      </c>
      <c r="O68" s="203">
        <v>70.72</v>
      </c>
      <c r="P68" s="203">
        <v>26.57</v>
      </c>
      <c r="Q68" s="203">
        <v>9.25</v>
      </c>
      <c r="R68" s="203">
        <v>17.97</v>
      </c>
      <c r="S68" s="203">
        <v>11.18</v>
      </c>
      <c r="T68" s="203">
        <v>0</v>
      </c>
      <c r="U68" s="203">
        <v>49.95</v>
      </c>
      <c r="V68" s="203">
        <v>6.26</v>
      </c>
      <c r="W68" s="203">
        <v>19.670000000000002</v>
      </c>
      <c r="X68" s="203">
        <v>62.52</v>
      </c>
      <c r="Y68" s="203">
        <v>0</v>
      </c>
      <c r="Z68" s="203">
        <v>88.92</v>
      </c>
      <c r="AA68" s="203">
        <v>14.46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82.95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84.62</v>
      </c>
      <c r="L69" s="203">
        <v>68.59</v>
      </c>
      <c r="M69" s="203">
        <v>53.52</v>
      </c>
      <c r="N69" s="203">
        <v>50.06</v>
      </c>
      <c r="O69" s="203">
        <v>70.72</v>
      </c>
      <c r="P69" s="203">
        <v>26.57</v>
      </c>
      <c r="Q69" s="203">
        <v>9.25</v>
      </c>
      <c r="R69" s="203">
        <v>17.97</v>
      </c>
      <c r="S69" s="203">
        <v>11.18</v>
      </c>
      <c r="T69" s="203">
        <v>0</v>
      </c>
      <c r="U69" s="203">
        <v>49.95</v>
      </c>
      <c r="V69" s="203">
        <v>6.04</v>
      </c>
      <c r="W69" s="203">
        <v>19.66</v>
      </c>
      <c r="X69" s="203">
        <v>62.52</v>
      </c>
      <c r="Y69" s="203">
        <v>0</v>
      </c>
      <c r="Z69" s="203">
        <v>88.92</v>
      </c>
      <c r="AA69" s="203">
        <v>14.48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82.95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84.61</v>
      </c>
      <c r="L70" s="203">
        <v>68.59</v>
      </c>
      <c r="M70" s="203">
        <v>53.52</v>
      </c>
      <c r="N70" s="203">
        <v>50.06</v>
      </c>
      <c r="O70" s="203">
        <v>70.72</v>
      </c>
      <c r="P70" s="203">
        <v>26.57</v>
      </c>
      <c r="Q70" s="203">
        <v>9.25</v>
      </c>
      <c r="R70" s="203">
        <v>17.97</v>
      </c>
      <c r="S70" s="203">
        <v>11.18</v>
      </c>
      <c r="T70" s="203">
        <v>0</v>
      </c>
      <c r="U70" s="203">
        <v>49.95</v>
      </c>
      <c r="V70" s="203">
        <v>6.04</v>
      </c>
      <c r="W70" s="203">
        <v>19.66</v>
      </c>
      <c r="X70" s="203">
        <v>62.52</v>
      </c>
      <c r="Y70" s="203">
        <v>0</v>
      </c>
      <c r="Z70" s="203">
        <v>88.92</v>
      </c>
      <c r="AA70" s="203">
        <v>14.48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84.17</v>
      </c>
      <c r="L71" s="203">
        <v>68.59</v>
      </c>
      <c r="M71" s="203">
        <v>54.85</v>
      </c>
      <c r="N71" s="203">
        <v>50.06</v>
      </c>
      <c r="O71" s="203">
        <v>70.72</v>
      </c>
      <c r="P71" s="203">
        <v>26.57</v>
      </c>
      <c r="Q71" s="203">
        <v>9.24</v>
      </c>
      <c r="R71" s="203">
        <v>17.97</v>
      </c>
      <c r="S71" s="203">
        <v>11.19</v>
      </c>
      <c r="T71" s="203">
        <v>0</v>
      </c>
      <c r="U71" s="203">
        <v>49.95</v>
      </c>
      <c r="V71" s="203">
        <v>6.04</v>
      </c>
      <c r="W71" s="203">
        <v>19.66</v>
      </c>
      <c r="X71" s="203">
        <v>62.52</v>
      </c>
      <c r="Y71" s="203">
        <v>0</v>
      </c>
      <c r="Z71" s="203">
        <v>88.92</v>
      </c>
      <c r="AA71" s="203">
        <v>14.48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84.16</v>
      </c>
      <c r="L72" s="203">
        <v>68.59</v>
      </c>
      <c r="M72" s="203">
        <v>54.85</v>
      </c>
      <c r="N72" s="203">
        <v>50.06</v>
      </c>
      <c r="O72" s="203">
        <v>70.72</v>
      </c>
      <c r="P72" s="203">
        <v>26.57</v>
      </c>
      <c r="Q72" s="203">
        <v>9.24</v>
      </c>
      <c r="R72" s="203">
        <v>17.97</v>
      </c>
      <c r="S72" s="203">
        <v>11.19</v>
      </c>
      <c r="T72" s="203">
        <v>0</v>
      </c>
      <c r="U72" s="203">
        <v>49.95</v>
      </c>
      <c r="V72" s="203">
        <v>6.04</v>
      </c>
      <c r="W72" s="203">
        <v>19.66</v>
      </c>
      <c r="X72" s="203">
        <v>62.52</v>
      </c>
      <c r="Y72" s="203">
        <v>0</v>
      </c>
      <c r="Z72" s="203">
        <v>88.92</v>
      </c>
      <c r="AA72" s="203">
        <v>14.48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32.86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84.97</v>
      </c>
      <c r="L73" s="203">
        <v>68.59</v>
      </c>
      <c r="M73" s="203">
        <v>53.51</v>
      </c>
      <c r="N73" s="203">
        <v>50.06</v>
      </c>
      <c r="O73" s="203">
        <v>70.72</v>
      </c>
      <c r="P73" s="203">
        <v>26.57</v>
      </c>
      <c r="Q73" s="203">
        <v>9.24</v>
      </c>
      <c r="R73" s="203">
        <v>17.97</v>
      </c>
      <c r="S73" s="203">
        <v>11.19</v>
      </c>
      <c r="T73" s="203">
        <v>0</v>
      </c>
      <c r="U73" s="203">
        <v>49.95</v>
      </c>
      <c r="V73" s="203">
        <v>5.13</v>
      </c>
      <c r="W73" s="203">
        <v>19.670000000000002</v>
      </c>
      <c r="X73" s="203">
        <v>61.29</v>
      </c>
      <c r="Y73" s="203">
        <v>0</v>
      </c>
      <c r="Z73" s="203">
        <v>88.92</v>
      </c>
      <c r="AA73" s="203">
        <v>14.48</v>
      </c>
      <c r="AB73" s="203">
        <v>0</v>
      </c>
      <c r="AC73" s="203">
        <v>3.85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20.99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68.59</v>
      </c>
      <c r="M74" s="203">
        <v>53.51</v>
      </c>
      <c r="N74" s="203">
        <v>50.06</v>
      </c>
      <c r="O74" s="203">
        <v>70.72</v>
      </c>
      <c r="P74" s="203">
        <v>26.57</v>
      </c>
      <c r="Q74" s="203">
        <v>9.24</v>
      </c>
      <c r="R74" s="203">
        <v>17.97</v>
      </c>
      <c r="S74" s="203">
        <v>11.19</v>
      </c>
      <c r="T74" s="203">
        <v>0</v>
      </c>
      <c r="U74" s="203">
        <v>49.95</v>
      </c>
      <c r="V74" s="203">
        <v>6.04</v>
      </c>
      <c r="W74" s="203">
        <v>19.670000000000002</v>
      </c>
      <c r="X74" s="203">
        <v>62.52</v>
      </c>
      <c r="Y74" s="203">
        <v>0</v>
      </c>
      <c r="Z74" s="203">
        <v>88.92</v>
      </c>
      <c r="AA74" s="203">
        <v>14.48</v>
      </c>
      <c r="AB74" s="203">
        <v>0</v>
      </c>
      <c r="AC74" s="203">
        <v>5.37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10.050000000000001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67.55</v>
      </c>
      <c r="M75" s="203">
        <v>54.85</v>
      </c>
      <c r="N75" s="203">
        <v>50.06</v>
      </c>
      <c r="O75" s="203">
        <v>70.72</v>
      </c>
      <c r="P75" s="203">
        <v>26.57</v>
      </c>
      <c r="Q75" s="203">
        <v>8.8800000000000008</v>
      </c>
      <c r="R75" s="203">
        <v>17.97</v>
      </c>
      <c r="S75" s="203">
        <v>11.19</v>
      </c>
      <c r="T75" s="203">
        <v>0</v>
      </c>
      <c r="U75" s="203">
        <v>49.95</v>
      </c>
      <c r="V75" s="203">
        <v>6.04</v>
      </c>
      <c r="W75" s="203">
        <v>19.670000000000002</v>
      </c>
      <c r="X75" s="203">
        <v>62.52</v>
      </c>
      <c r="Y75" s="203">
        <v>0</v>
      </c>
      <c r="Z75" s="203">
        <v>88.92</v>
      </c>
      <c r="AA75" s="203">
        <v>14.48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67.55</v>
      </c>
      <c r="M76" s="203">
        <v>54.85</v>
      </c>
      <c r="N76" s="203">
        <v>50.06</v>
      </c>
      <c r="O76" s="203">
        <v>70.72</v>
      </c>
      <c r="P76" s="203">
        <v>26.57</v>
      </c>
      <c r="Q76" s="203">
        <v>9.25</v>
      </c>
      <c r="R76" s="203">
        <v>17.97</v>
      </c>
      <c r="S76" s="203">
        <v>11.19</v>
      </c>
      <c r="T76" s="203">
        <v>0</v>
      </c>
      <c r="U76" s="203">
        <v>49.95</v>
      </c>
      <c r="V76" s="203">
        <v>6.04</v>
      </c>
      <c r="W76" s="203">
        <v>19.670000000000002</v>
      </c>
      <c r="X76" s="203">
        <v>62.52</v>
      </c>
      <c r="Y76" s="203">
        <v>0</v>
      </c>
      <c r="Z76" s="203">
        <v>88.92</v>
      </c>
      <c r="AA76" s="203">
        <v>14.48</v>
      </c>
      <c r="AB76" s="203">
        <v>0</v>
      </c>
      <c r="AC76" s="203">
        <v>13.57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67.55</v>
      </c>
      <c r="M77" s="203">
        <v>54.85</v>
      </c>
      <c r="N77" s="203">
        <v>50.06</v>
      </c>
      <c r="O77" s="203">
        <v>70.72</v>
      </c>
      <c r="P77" s="203">
        <v>26.57</v>
      </c>
      <c r="Q77" s="203">
        <v>9.25</v>
      </c>
      <c r="R77" s="203">
        <v>17.97</v>
      </c>
      <c r="S77" s="203">
        <v>11.19</v>
      </c>
      <c r="T77" s="203">
        <v>0</v>
      </c>
      <c r="U77" s="203">
        <v>49.95</v>
      </c>
      <c r="V77" s="203">
        <v>6.04</v>
      </c>
      <c r="W77" s="203">
        <v>19.670000000000002</v>
      </c>
      <c r="X77" s="203">
        <v>62.52</v>
      </c>
      <c r="Y77" s="203">
        <v>0</v>
      </c>
      <c r="Z77" s="203">
        <v>88.92</v>
      </c>
      <c r="AA77" s="203">
        <v>14.47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67.55</v>
      </c>
      <c r="M78" s="203">
        <v>54.85</v>
      </c>
      <c r="N78" s="203">
        <v>50.06</v>
      </c>
      <c r="O78" s="203">
        <v>70.72</v>
      </c>
      <c r="P78" s="203">
        <v>26.57</v>
      </c>
      <c r="Q78" s="203">
        <v>9.25</v>
      </c>
      <c r="R78" s="203">
        <v>17.97</v>
      </c>
      <c r="S78" s="203">
        <v>11.19</v>
      </c>
      <c r="T78" s="203">
        <v>0</v>
      </c>
      <c r="U78" s="203">
        <v>49.95</v>
      </c>
      <c r="V78" s="203">
        <v>6.04</v>
      </c>
      <c r="W78" s="203">
        <v>19.670000000000002</v>
      </c>
      <c r="X78" s="203">
        <v>62.52</v>
      </c>
      <c r="Y78" s="203">
        <v>0</v>
      </c>
      <c r="Z78" s="203">
        <v>88.92</v>
      </c>
      <c r="AA78" s="203">
        <v>14.47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67.55</v>
      </c>
      <c r="M79" s="203">
        <v>54.85</v>
      </c>
      <c r="N79" s="203">
        <v>50.06</v>
      </c>
      <c r="O79" s="203">
        <v>70.72</v>
      </c>
      <c r="P79" s="203">
        <v>26.57</v>
      </c>
      <c r="Q79" s="203">
        <v>9.25</v>
      </c>
      <c r="R79" s="203">
        <v>17.97</v>
      </c>
      <c r="S79" s="203">
        <v>11.19</v>
      </c>
      <c r="T79" s="203">
        <v>0</v>
      </c>
      <c r="U79" s="203">
        <v>49.95</v>
      </c>
      <c r="V79" s="203">
        <v>6.04</v>
      </c>
      <c r="W79" s="203">
        <v>19.670000000000002</v>
      </c>
      <c r="X79" s="203">
        <v>62.52</v>
      </c>
      <c r="Y79" s="203">
        <v>0</v>
      </c>
      <c r="Z79" s="203">
        <v>88.92</v>
      </c>
      <c r="AA79" s="203">
        <v>14.47</v>
      </c>
      <c r="AB79" s="203">
        <v>0</v>
      </c>
      <c r="AC79" s="203">
        <v>14.21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67.55</v>
      </c>
      <c r="M80" s="203">
        <v>54.85</v>
      </c>
      <c r="N80" s="203">
        <v>50.06</v>
      </c>
      <c r="O80" s="203">
        <v>70.72</v>
      </c>
      <c r="P80" s="203">
        <v>26.57</v>
      </c>
      <c r="Q80" s="203">
        <v>9.25</v>
      </c>
      <c r="R80" s="203">
        <v>17.97</v>
      </c>
      <c r="S80" s="203">
        <v>11.19</v>
      </c>
      <c r="T80" s="203">
        <v>0</v>
      </c>
      <c r="U80" s="203">
        <v>49.95</v>
      </c>
      <c r="V80" s="203">
        <v>6.04</v>
      </c>
      <c r="W80" s="203">
        <v>19.670000000000002</v>
      </c>
      <c r="X80" s="203">
        <v>62.52</v>
      </c>
      <c r="Y80" s="203">
        <v>0</v>
      </c>
      <c r="Z80" s="203">
        <v>88.92</v>
      </c>
      <c r="AA80" s="203">
        <v>14.47</v>
      </c>
      <c r="AB80" s="203">
        <v>0</v>
      </c>
      <c r="AC80" s="203">
        <v>14.21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67.55</v>
      </c>
      <c r="M81" s="203">
        <v>54.85</v>
      </c>
      <c r="N81" s="203">
        <v>50.06</v>
      </c>
      <c r="O81" s="203">
        <v>70.72</v>
      </c>
      <c r="P81" s="203">
        <v>26.57</v>
      </c>
      <c r="Q81" s="203">
        <v>9.25</v>
      </c>
      <c r="R81" s="203">
        <v>17.97</v>
      </c>
      <c r="S81" s="203">
        <v>11.19</v>
      </c>
      <c r="T81" s="203">
        <v>0</v>
      </c>
      <c r="U81" s="203">
        <v>49.95</v>
      </c>
      <c r="V81" s="203">
        <v>6.04</v>
      </c>
      <c r="W81" s="203">
        <v>19.670000000000002</v>
      </c>
      <c r="X81" s="203">
        <v>62.52</v>
      </c>
      <c r="Y81" s="203">
        <v>0</v>
      </c>
      <c r="Z81" s="203">
        <v>88.92</v>
      </c>
      <c r="AA81" s="203">
        <v>14.47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67.55</v>
      </c>
      <c r="M82" s="203">
        <v>54.85</v>
      </c>
      <c r="N82" s="203">
        <v>50.06</v>
      </c>
      <c r="O82" s="203">
        <v>70.72</v>
      </c>
      <c r="P82" s="203">
        <v>26.57</v>
      </c>
      <c r="Q82" s="203">
        <v>9.25</v>
      </c>
      <c r="R82" s="203">
        <v>17.97</v>
      </c>
      <c r="S82" s="203">
        <v>11.19</v>
      </c>
      <c r="T82" s="203">
        <v>0</v>
      </c>
      <c r="U82" s="203">
        <v>49.95</v>
      </c>
      <c r="V82" s="203">
        <v>6.04</v>
      </c>
      <c r="W82" s="203">
        <v>19.670000000000002</v>
      </c>
      <c r="X82" s="203">
        <v>62.52</v>
      </c>
      <c r="Y82" s="203">
        <v>0</v>
      </c>
      <c r="Z82" s="203">
        <v>88.92</v>
      </c>
      <c r="AA82" s="203">
        <v>14.47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67.55</v>
      </c>
      <c r="M83" s="203">
        <v>54.85</v>
      </c>
      <c r="N83" s="203">
        <v>50.06</v>
      </c>
      <c r="O83" s="203">
        <v>70.72</v>
      </c>
      <c r="P83" s="203">
        <v>26.57</v>
      </c>
      <c r="Q83" s="203">
        <v>9.25</v>
      </c>
      <c r="R83" s="203">
        <v>17.97</v>
      </c>
      <c r="S83" s="203">
        <v>11.19</v>
      </c>
      <c r="T83" s="203">
        <v>0</v>
      </c>
      <c r="U83" s="203">
        <v>49.95</v>
      </c>
      <c r="V83" s="203">
        <v>6.04</v>
      </c>
      <c r="W83" s="203">
        <v>19.670000000000002</v>
      </c>
      <c r="X83" s="203">
        <v>62.52</v>
      </c>
      <c r="Y83" s="203">
        <v>0</v>
      </c>
      <c r="Z83" s="203">
        <v>88.92</v>
      </c>
      <c r="AA83" s="203">
        <v>14.47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67.55</v>
      </c>
      <c r="M84" s="203">
        <v>54.85</v>
      </c>
      <c r="N84" s="203">
        <v>50.06</v>
      </c>
      <c r="O84" s="203">
        <v>70.72</v>
      </c>
      <c r="P84" s="203">
        <v>26.57</v>
      </c>
      <c r="Q84" s="203">
        <v>9.25</v>
      </c>
      <c r="R84" s="203">
        <v>17.97</v>
      </c>
      <c r="S84" s="203">
        <v>11.19</v>
      </c>
      <c r="T84" s="203">
        <v>0</v>
      </c>
      <c r="U84" s="203">
        <v>49.95</v>
      </c>
      <c r="V84" s="203">
        <v>6.04</v>
      </c>
      <c r="W84" s="203">
        <v>19.670000000000002</v>
      </c>
      <c r="X84" s="203">
        <v>62.52</v>
      </c>
      <c r="Y84" s="203">
        <v>0</v>
      </c>
      <c r="Z84" s="203">
        <v>88.92</v>
      </c>
      <c r="AA84" s="203">
        <v>14.47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82.03</v>
      </c>
      <c r="L85" s="203">
        <v>67.55</v>
      </c>
      <c r="M85" s="203">
        <v>54.85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17.97</v>
      </c>
      <c r="S85" s="203">
        <v>11.19</v>
      </c>
      <c r="T85" s="203">
        <v>0</v>
      </c>
      <c r="U85" s="203">
        <v>49.95</v>
      </c>
      <c r="V85" s="203">
        <v>6.04</v>
      </c>
      <c r="W85" s="203">
        <v>19.670000000000002</v>
      </c>
      <c r="X85" s="203">
        <v>62.52</v>
      </c>
      <c r="Y85" s="203">
        <v>0</v>
      </c>
      <c r="Z85" s="203">
        <v>88.92</v>
      </c>
      <c r="AA85" s="203">
        <v>14.47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82.03</v>
      </c>
      <c r="L86" s="203">
        <v>67.55</v>
      </c>
      <c r="M86" s="203">
        <v>54.85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17.97</v>
      </c>
      <c r="S86" s="203">
        <v>11.19</v>
      </c>
      <c r="T86" s="203">
        <v>0</v>
      </c>
      <c r="U86" s="203">
        <v>49.95</v>
      </c>
      <c r="V86" s="203">
        <v>6.04</v>
      </c>
      <c r="W86" s="203">
        <v>19.670000000000002</v>
      </c>
      <c r="X86" s="203">
        <v>62.52</v>
      </c>
      <c r="Y86" s="203">
        <v>0</v>
      </c>
      <c r="Z86" s="203">
        <v>88.92</v>
      </c>
      <c r="AA86" s="203">
        <v>14.47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82.03</v>
      </c>
      <c r="L87" s="203">
        <v>67.55</v>
      </c>
      <c r="M87" s="203">
        <v>54.85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17.97</v>
      </c>
      <c r="S87" s="203">
        <v>11.19</v>
      </c>
      <c r="T87" s="203">
        <v>0</v>
      </c>
      <c r="U87" s="203">
        <v>49.95</v>
      </c>
      <c r="V87" s="203">
        <v>6.04</v>
      </c>
      <c r="W87" s="203">
        <v>19.670000000000002</v>
      </c>
      <c r="X87" s="203">
        <v>62.52</v>
      </c>
      <c r="Y87" s="203">
        <v>0</v>
      </c>
      <c r="Z87" s="203">
        <v>88.92</v>
      </c>
      <c r="AA87" s="203">
        <v>14.47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84.95</v>
      </c>
      <c r="L88" s="203">
        <v>67.55</v>
      </c>
      <c r="M88" s="203">
        <v>54.85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17.97</v>
      </c>
      <c r="S88" s="203">
        <v>11.19</v>
      </c>
      <c r="T88" s="203">
        <v>0</v>
      </c>
      <c r="U88" s="203">
        <v>49.95</v>
      </c>
      <c r="V88" s="203">
        <v>6.04</v>
      </c>
      <c r="W88" s="203">
        <v>19.670000000000002</v>
      </c>
      <c r="X88" s="203">
        <v>62.52</v>
      </c>
      <c r="Y88" s="203">
        <v>0</v>
      </c>
      <c r="Z88" s="203">
        <v>88.92</v>
      </c>
      <c r="AA88" s="203">
        <v>14.47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84.96</v>
      </c>
      <c r="L89" s="203">
        <v>67.55</v>
      </c>
      <c r="M89" s="203">
        <v>54.85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17.97</v>
      </c>
      <c r="S89" s="203">
        <v>11.19</v>
      </c>
      <c r="T89" s="203">
        <v>0</v>
      </c>
      <c r="U89" s="203">
        <v>49.95</v>
      </c>
      <c r="V89" s="203">
        <v>6.04</v>
      </c>
      <c r="W89" s="203">
        <v>19.670000000000002</v>
      </c>
      <c r="X89" s="203">
        <v>62.52</v>
      </c>
      <c r="Y89" s="203">
        <v>0</v>
      </c>
      <c r="Z89" s="203">
        <v>88.92</v>
      </c>
      <c r="AA89" s="203">
        <v>14.47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84.95</v>
      </c>
      <c r="L90" s="203">
        <v>67.55</v>
      </c>
      <c r="M90" s="203">
        <v>54.85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17.97</v>
      </c>
      <c r="S90" s="203">
        <v>11.19</v>
      </c>
      <c r="T90" s="203">
        <v>0</v>
      </c>
      <c r="U90" s="203">
        <v>49.95</v>
      </c>
      <c r="V90" s="203">
        <v>6.04</v>
      </c>
      <c r="W90" s="203">
        <v>19.670000000000002</v>
      </c>
      <c r="X90" s="203">
        <v>62.52</v>
      </c>
      <c r="Y90" s="203">
        <v>0</v>
      </c>
      <c r="Z90" s="203">
        <v>88.92</v>
      </c>
      <c r="AA90" s="203">
        <v>14.47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84.96</v>
      </c>
      <c r="L91" s="203">
        <v>67.55</v>
      </c>
      <c r="M91" s="203">
        <v>54.85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17.97</v>
      </c>
      <c r="S91" s="203">
        <v>11.19</v>
      </c>
      <c r="T91" s="203">
        <v>0</v>
      </c>
      <c r="U91" s="203">
        <v>49.95</v>
      </c>
      <c r="V91" s="203">
        <v>6.04</v>
      </c>
      <c r="W91" s="203">
        <v>19.670000000000002</v>
      </c>
      <c r="X91" s="203">
        <v>62.52</v>
      </c>
      <c r="Y91" s="203">
        <v>0</v>
      </c>
      <c r="Z91" s="203">
        <v>88.92</v>
      </c>
      <c r="AA91" s="203">
        <v>14.47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84.95</v>
      </c>
      <c r="L92" s="203">
        <v>67.55</v>
      </c>
      <c r="M92" s="203">
        <v>54.85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17.97</v>
      </c>
      <c r="S92" s="203">
        <v>11.19</v>
      </c>
      <c r="T92" s="203">
        <v>0</v>
      </c>
      <c r="U92" s="203">
        <v>49.95</v>
      </c>
      <c r="V92" s="203">
        <v>6.04</v>
      </c>
      <c r="W92" s="203">
        <v>19.670000000000002</v>
      </c>
      <c r="X92" s="203">
        <v>62.52</v>
      </c>
      <c r="Y92" s="203">
        <v>0</v>
      </c>
      <c r="Z92" s="203">
        <v>88.92</v>
      </c>
      <c r="AA92" s="203">
        <v>14.47</v>
      </c>
      <c r="AB92" s="203">
        <v>0</v>
      </c>
      <c r="AC92" s="203">
        <v>4.08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82.03</v>
      </c>
      <c r="L93" s="203">
        <v>67.55</v>
      </c>
      <c r="M93" s="203">
        <v>54.85</v>
      </c>
      <c r="N93" s="203">
        <v>50.06</v>
      </c>
      <c r="O93" s="203">
        <v>70.72</v>
      </c>
      <c r="P93" s="203">
        <v>26.57</v>
      </c>
      <c r="Q93" s="203">
        <v>9.25</v>
      </c>
      <c r="R93" s="203">
        <v>17.97</v>
      </c>
      <c r="S93" s="203">
        <v>11.19</v>
      </c>
      <c r="T93" s="203">
        <v>0</v>
      </c>
      <c r="U93" s="203">
        <v>49.95</v>
      </c>
      <c r="V93" s="203">
        <v>6.04</v>
      </c>
      <c r="W93" s="203">
        <v>19.670000000000002</v>
      </c>
      <c r="X93" s="203">
        <v>62.52</v>
      </c>
      <c r="Y93" s="203">
        <v>0</v>
      </c>
      <c r="Z93" s="203">
        <v>88.92</v>
      </c>
      <c r="AA93" s="203">
        <v>14.47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82.03</v>
      </c>
      <c r="L94" s="203">
        <v>67.55</v>
      </c>
      <c r="M94" s="203">
        <v>54.85</v>
      </c>
      <c r="N94" s="203">
        <v>50.06</v>
      </c>
      <c r="O94" s="203">
        <v>70.72</v>
      </c>
      <c r="P94" s="203">
        <v>26.57</v>
      </c>
      <c r="Q94" s="203">
        <v>9.25</v>
      </c>
      <c r="R94" s="203">
        <v>17.97</v>
      </c>
      <c r="S94" s="203">
        <v>11.19</v>
      </c>
      <c r="T94" s="203">
        <v>0</v>
      </c>
      <c r="U94" s="203">
        <v>49.95</v>
      </c>
      <c r="V94" s="203">
        <v>6.04</v>
      </c>
      <c r="W94" s="203">
        <v>19.670000000000002</v>
      </c>
      <c r="X94" s="203">
        <v>62.52</v>
      </c>
      <c r="Y94" s="203">
        <v>0</v>
      </c>
      <c r="Z94" s="203">
        <v>88.92</v>
      </c>
      <c r="AA94" s="203">
        <v>14.47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82.03</v>
      </c>
      <c r="L95" s="203">
        <v>67.55</v>
      </c>
      <c r="M95" s="203">
        <v>54.85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17.97</v>
      </c>
      <c r="S95" s="203">
        <v>11.19</v>
      </c>
      <c r="T95" s="203">
        <v>0</v>
      </c>
      <c r="U95" s="203">
        <v>49.95</v>
      </c>
      <c r="V95" s="203">
        <v>6.04</v>
      </c>
      <c r="W95" s="203">
        <v>19.670000000000002</v>
      </c>
      <c r="X95" s="203">
        <v>62.52</v>
      </c>
      <c r="Y95" s="203">
        <v>0</v>
      </c>
      <c r="Z95" s="203">
        <v>88.92</v>
      </c>
      <c r="AA95" s="203">
        <v>14.47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82.03</v>
      </c>
      <c r="L96" s="203">
        <v>67.55</v>
      </c>
      <c r="M96" s="203">
        <v>54.85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17.97</v>
      </c>
      <c r="S96" s="203">
        <v>11.19</v>
      </c>
      <c r="T96" s="203">
        <v>0</v>
      </c>
      <c r="U96" s="203">
        <v>49.95</v>
      </c>
      <c r="V96" s="203">
        <v>6.04</v>
      </c>
      <c r="W96" s="203">
        <v>19.670000000000002</v>
      </c>
      <c r="X96" s="203">
        <v>62.52</v>
      </c>
      <c r="Y96" s="203">
        <v>0</v>
      </c>
      <c r="Z96" s="203">
        <v>88.92</v>
      </c>
      <c r="AA96" s="203">
        <v>14.47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82.03</v>
      </c>
      <c r="L97" s="203">
        <v>67.55</v>
      </c>
      <c r="M97" s="203">
        <v>54.85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17.97</v>
      </c>
      <c r="S97" s="203">
        <v>11.19</v>
      </c>
      <c r="T97" s="203">
        <v>0</v>
      </c>
      <c r="U97" s="203">
        <v>49.95</v>
      </c>
      <c r="V97" s="203">
        <v>6.04</v>
      </c>
      <c r="W97" s="203">
        <v>19.670000000000002</v>
      </c>
      <c r="X97" s="203">
        <v>62.52</v>
      </c>
      <c r="Y97" s="203">
        <v>0</v>
      </c>
      <c r="Z97" s="203">
        <v>88.92</v>
      </c>
      <c r="AA97" s="203">
        <v>14.47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82.03</v>
      </c>
      <c r="L98" s="203">
        <v>67.55</v>
      </c>
      <c r="M98" s="203">
        <v>54.85</v>
      </c>
      <c r="N98" s="203">
        <v>50.06</v>
      </c>
      <c r="O98" s="203">
        <v>70.72</v>
      </c>
      <c r="P98" s="203">
        <v>26.57</v>
      </c>
      <c r="Q98" s="203">
        <v>9.25</v>
      </c>
      <c r="R98" s="203">
        <v>17.97</v>
      </c>
      <c r="S98" s="203">
        <v>11.19</v>
      </c>
      <c r="T98" s="203">
        <v>0</v>
      </c>
      <c r="U98" s="203">
        <v>49.95</v>
      </c>
      <c r="V98" s="203">
        <v>6.04</v>
      </c>
      <c r="W98" s="203">
        <v>19.670000000000002</v>
      </c>
      <c r="X98" s="203">
        <v>62.52</v>
      </c>
      <c r="Y98" s="203">
        <v>0</v>
      </c>
      <c r="Z98" s="203">
        <v>88.92</v>
      </c>
      <c r="AA98" s="203">
        <v>14.47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2.409680000000002</v>
      </c>
      <c r="L99">
        <f t="shared" si="0"/>
        <v>1.6895400000000012</v>
      </c>
      <c r="M99">
        <f t="shared" si="0"/>
        <v>1.1044350000000003</v>
      </c>
      <c r="N99">
        <f t="shared" si="0"/>
        <v>1.1411999999999998</v>
      </c>
      <c r="O99">
        <f t="shared" si="0"/>
        <v>1.6087025000000008</v>
      </c>
      <c r="P99">
        <f t="shared" si="0"/>
        <v>0.63768000000000036</v>
      </c>
      <c r="Q99">
        <f t="shared" si="0"/>
        <v>0.1441375</v>
      </c>
      <c r="R99">
        <f t="shared" si="0"/>
        <v>0.26121000000000022</v>
      </c>
      <c r="S99">
        <f t="shared" si="0"/>
        <v>0.16677750000000022</v>
      </c>
      <c r="T99">
        <f t="shared" si="0"/>
        <v>0</v>
      </c>
      <c r="U99">
        <f t="shared" si="0"/>
        <v>1.1889649999999978</v>
      </c>
      <c r="V99">
        <f t="shared" si="0"/>
        <v>8.0289999999999986E-2</v>
      </c>
      <c r="W99">
        <f t="shared" si="0"/>
        <v>0.27159999999999973</v>
      </c>
      <c r="X99">
        <f t="shared" si="0"/>
        <v>1.1122349999999994</v>
      </c>
      <c r="Y99">
        <f t="shared" si="0"/>
        <v>0</v>
      </c>
      <c r="Z99">
        <f t="shared" si="0"/>
        <v>1.7074850000000008</v>
      </c>
      <c r="AA99">
        <f t="shared" si="0"/>
        <v>0.37117000000000039</v>
      </c>
      <c r="AB99">
        <f t="shared" si="0"/>
        <v>0</v>
      </c>
      <c r="AC99">
        <f t="shared" si="0"/>
        <v>0.31466750000000004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2.0502849999999988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0.38694000000000001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49.98</v>
      </c>
      <c r="L3" s="203">
        <v>62.97</v>
      </c>
      <c r="M3" s="203">
        <v>0</v>
      </c>
      <c r="N3" s="203">
        <v>28.95</v>
      </c>
      <c r="O3" s="203">
        <v>48.62</v>
      </c>
      <c r="P3" s="203">
        <v>66.62</v>
      </c>
      <c r="Q3" s="203">
        <v>5.35</v>
      </c>
      <c r="R3" s="203">
        <v>10.39</v>
      </c>
      <c r="S3" s="203">
        <v>6.47</v>
      </c>
      <c r="T3" s="203">
        <v>0</v>
      </c>
      <c r="U3" s="203">
        <v>189.52</v>
      </c>
      <c r="V3" s="203">
        <v>4.9400000000000004</v>
      </c>
      <c r="W3" s="203">
        <v>11.38</v>
      </c>
      <c r="X3" s="203">
        <v>36.159999999999997</v>
      </c>
      <c r="Y3" s="203">
        <v>0</v>
      </c>
      <c r="Z3" s="203">
        <v>54.45</v>
      </c>
      <c r="AA3" s="203">
        <v>22.11</v>
      </c>
      <c r="AB3" s="203">
        <v>0</v>
      </c>
      <c r="AC3" s="203">
        <v>7.78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49.98</v>
      </c>
      <c r="L4" s="203">
        <v>62.97</v>
      </c>
      <c r="M4" s="203">
        <v>0</v>
      </c>
      <c r="N4" s="203">
        <v>28.95</v>
      </c>
      <c r="O4" s="203">
        <v>48.62</v>
      </c>
      <c r="P4" s="203">
        <v>66.62</v>
      </c>
      <c r="Q4" s="203">
        <v>5.35</v>
      </c>
      <c r="R4" s="203">
        <v>10.39</v>
      </c>
      <c r="S4" s="203">
        <v>6.47</v>
      </c>
      <c r="T4" s="203">
        <v>0</v>
      </c>
      <c r="U4" s="203">
        <v>189.52</v>
      </c>
      <c r="V4" s="203">
        <v>4.9400000000000004</v>
      </c>
      <c r="W4" s="203">
        <v>11.38</v>
      </c>
      <c r="X4" s="203">
        <v>36.159999999999997</v>
      </c>
      <c r="Y4" s="203">
        <v>0</v>
      </c>
      <c r="Z4" s="203">
        <v>54.45</v>
      </c>
      <c r="AA4" s="203">
        <v>22.11</v>
      </c>
      <c r="AB4" s="203">
        <v>0</v>
      </c>
      <c r="AC4" s="203">
        <v>7.78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49.98</v>
      </c>
      <c r="L5" s="203">
        <v>62.97</v>
      </c>
      <c r="M5" s="203">
        <v>0</v>
      </c>
      <c r="N5" s="203">
        <v>28.95</v>
      </c>
      <c r="O5" s="203">
        <v>48.62</v>
      </c>
      <c r="P5" s="203">
        <v>66.62</v>
      </c>
      <c r="Q5" s="203">
        <v>5.35</v>
      </c>
      <c r="R5" s="203">
        <v>10.39</v>
      </c>
      <c r="S5" s="203">
        <v>6.47</v>
      </c>
      <c r="T5" s="203">
        <v>0</v>
      </c>
      <c r="U5" s="203">
        <v>206.19</v>
      </c>
      <c r="V5" s="203">
        <v>4.9400000000000004</v>
      </c>
      <c r="W5" s="203">
        <v>11.38</v>
      </c>
      <c r="X5" s="203">
        <v>36.159999999999997</v>
      </c>
      <c r="Y5" s="203">
        <v>0</v>
      </c>
      <c r="Z5" s="203">
        <v>54.45</v>
      </c>
      <c r="AA5" s="203">
        <v>22.11</v>
      </c>
      <c r="AB5" s="203">
        <v>0</v>
      </c>
      <c r="AC5" s="203">
        <v>7.78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49.98</v>
      </c>
      <c r="L6" s="203">
        <v>62.97</v>
      </c>
      <c r="M6" s="203">
        <v>0</v>
      </c>
      <c r="N6" s="203">
        <v>28.95</v>
      </c>
      <c r="O6" s="203">
        <v>48.62</v>
      </c>
      <c r="P6" s="203">
        <v>66.62</v>
      </c>
      <c r="Q6" s="203">
        <v>5.35</v>
      </c>
      <c r="R6" s="203">
        <v>10.39</v>
      </c>
      <c r="S6" s="203">
        <v>6.47</v>
      </c>
      <c r="T6" s="203">
        <v>0</v>
      </c>
      <c r="U6" s="203">
        <v>212.26</v>
      </c>
      <c r="V6" s="203">
        <v>4.9400000000000004</v>
      </c>
      <c r="W6" s="203">
        <v>11.38</v>
      </c>
      <c r="X6" s="203">
        <v>36.159999999999997</v>
      </c>
      <c r="Y6" s="203">
        <v>0</v>
      </c>
      <c r="Z6" s="203">
        <v>54.45</v>
      </c>
      <c r="AA6" s="203">
        <v>22.11</v>
      </c>
      <c r="AB6" s="203">
        <v>0</v>
      </c>
      <c r="AC6" s="203">
        <v>7.78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49.98</v>
      </c>
      <c r="L7" s="203">
        <v>18.62</v>
      </c>
      <c r="M7" s="203">
        <v>0</v>
      </c>
      <c r="N7" s="203">
        <v>28.95</v>
      </c>
      <c r="O7" s="203">
        <v>48.62</v>
      </c>
      <c r="P7" s="203">
        <v>66.62</v>
      </c>
      <c r="Q7" s="203">
        <v>5.35</v>
      </c>
      <c r="R7" s="203">
        <v>10.39</v>
      </c>
      <c r="S7" s="203">
        <v>6.47</v>
      </c>
      <c r="T7" s="203">
        <v>0</v>
      </c>
      <c r="U7" s="203">
        <v>216.05</v>
      </c>
      <c r="V7" s="203">
        <v>4.9400000000000004</v>
      </c>
      <c r="W7" s="203">
        <v>11.38</v>
      </c>
      <c r="X7" s="203">
        <v>36.159999999999997</v>
      </c>
      <c r="Y7" s="203">
        <v>0</v>
      </c>
      <c r="Z7" s="203">
        <v>54.45</v>
      </c>
      <c r="AA7" s="203">
        <v>22.11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49.98</v>
      </c>
      <c r="L8" s="203">
        <v>18.62</v>
      </c>
      <c r="M8" s="203">
        <v>0</v>
      </c>
      <c r="N8" s="203">
        <v>28.95</v>
      </c>
      <c r="O8" s="203">
        <v>48.62</v>
      </c>
      <c r="P8" s="203">
        <v>66.62</v>
      </c>
      <c r="Q8" s="203">
        <v>5.35</v>
      </c>
      <c r="R8" s="203">
        <v>10.39</v>
      </c>
      <c r="S8" s="203">
        <v>6.47</v>
      </c>
      <c r="T8" s="203">
        <v>0</v>
      </c>
      <c r="U8" s="203">
        <v>219.84</v>
      </c>
      <c r="V8" s="203">
        <v>4.9400000000000004</v>
      </c>
      <c r="W8" s="203">
        <v>11.38</v>
      </c>
      <c r="X8" s="203">
        <v>36.159999999999997</v>
      </c>
      <c r="Y8" s="203">
        <v>0</v>
      </c>
      <c r="Z8" s="203">
        <v>54.45</v>
      </c>
      <c r="AA8" s="203">
        <v>22.11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49.98</v>
      </c>
      <c r="L9" s="203">
        <v>18.62</v>
      </c>
      <c r="M9" s="203">
        <v>0</v>
      </c>
      <c r="N9" s="203">
        <v>28.95</v>
      </c>
      <c r="O9" s="203">
        <v>48.62</v>
      </c>
      <c r="P9" s="203">
        <v>66.62</v>
      </c>
      <c r="Q9" s="203">
        <v>5.35</v>
      </c>
      <c r="R9" s="203">
        <v>10.39</v>
      </c>
      <c r="S9" s="203">
        <v>6.47</v>
      </c>
      <c r="T9" s="203">
        <v>0</v>
      </c>
      <c r="U9" s="203">
        <v>227.42</v>
      </c>
      <c r="V9" s="203">
        <v>4.9400000000000004</v>
      </c>
      <c r="W9" s="203">
        <v>11.38</v>
      </c>
      <c r="X9" s="203">
        <v>36.159999999999997</v>
      </c>
      <c r="Y9" s="203">
        <v>0</v>
      </c>
      <c r="Z9" s="203">
        <v>54.45</v>
      </c>
      <c r="AA9" s="203">
        <v>9.65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49.98</v>
      </c>
      <c r="L10" s="203">
        <v>18.62</v>
      </c>
      <c r="M10" s="203">
        <v>0</v>
      </c>
      <c r="N10" s="203">
        <v>28.95</v>
      </c>
      <c r="O10" s="203">
        <v>48.62</v>
      </c>
      <c r="P10" s="203">
        <v>66.62</v>
      </c>
      <c r="Q10" s="203">
        <v>5.35</v>
      </c>
      <c r="R10" s="203">
        <v>10.39</v>
      </c>
      <c r="S10" s="203">
        <v>6.47</v>
      </c>
      <c r="T10" s="203">
        <v>0</v>
      </c>
      <c r="U10" s="203">
        <v>235.16</v>
      </c>
      <c r="V10" s="203">
        <v>4.9400000000000004</v>
      </c>
      <c r="W10" s="203">
        <v>11.38</v>
      </c>
      <c r="X10" s="203">
        <v>36.159999999999997</v>
      </c>
      <c r="Y10" s="203">
        <v>0</v>
      </c>
      <c r="Z10" s="203">
        <v>54.45</v>
      </c>
      <c r="AA10" s="203">
        <v>9.65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49.98</v>
      </c>
      <c r="L11" s="203">
        <v>18.62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5.35</v>
      </c>
      <c r="R11" s="203">
        <v>10.39</v>
      </c>
      <c r="S11" s="203">
        <v>6.47</v>
      </c>
      <c r="T11" s="203">
        <v>0</v>
      </c>
      <c r="U11" s="203">
        <v>235.16</v>
      </c>
      <c r="V11" s="203">
        <v>4.9400000000000004</v>
      </c>
      <c r="W11" s="203">
        <v>11.38</v>
      </c>
      <c r="X11" s="203">
        <v>36.159999999999997</v>
      </c>
      <c r="Y11" s="203">
        <v>0</v>
      </c>
      <c r="Z11" s="203">
        <v>54.45</v>
      </c>
      <c r="AA11" s="203">
        <v>9.65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49.98</v>
      </c>
      <c r="L12" s="203">
        <v>18.62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5.35</v>
      </c>
      <c r="R12" s="203">
        <v>10.39</v>
      </c>
      <c r="S12" s="203">
        <v>6.47</v>
      </c>
      <c r="T12" s="203">
        <v>0</v>
      </c>
      <c r="U12" s="203">
        <v>235.16</v>
      </c>
      <c r="V12" s="203">
        <v>4.9400000000000004</v>
      </c>
      <c r="W12" s="203">
        <v>11.38</v>
      </c>
      <c r="X12" s="203">
        <v>36.159999999999997</v>
      </c>
      <c r="Y12" s="203">
        <v>0</v>
      </c>
      <c r="Z12" s="203">
        <v>54.45</v>
      </c>
      <c r="AA12" s="203">
        <v>9.65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23.16</v>
      </c>
      <c r="L13" s="203">
        <v>18.62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0.9</v>
      </c>
      <c r="R13" s="203">
        <v>2.7</v>
      </c>
      <c r="S13" s="203">
        <v>1.79</v>
      </c>
      <c r="T13" s="203">
        <v>0</v>
      </c>
      <c r="U13" s="203">
        <v>235.16</v>
      </c>
      <c r="V13" s="203">
        <v>0</v>
      </c>
      <c r="W13" s="203">
        <v>4.82</v>
      </c>
      <c r="X13" s="203">
        <v>14.47</v>
      </c>
      <c r="Y13" s="203">
        <v>0</v>
      </c>
      <c r="Z13" s="203">
        <v>54.45</v>
      </c>
      <c r="AA13" s="203">
        <v>9.65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35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23.16</v>
      </c>
      <c r="L14" s="203">
        <v>18.62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0.9</v>
      </c>
      <c r="R14" s="203">
        <v>2.7</v>
      </c>
      <c r="S14" s="203">
        <v>1.79</v>
      </c>
      <c r="T14" s="203">
        <v>0</v>
      </c>
      <c r="U14" s="203">
        <v>235.16</v>
      </c>
      <c r="V14" s="203">
        <v>0</v>
      </c>
      <c r="W14" s="203">
        <v>4.82</v>
      </c>
      <c r="X14" s="203">
        <v>14.47</v>
      </c>
      <c r="Y14" s="203">
        <v>0</v>
      </c>
      <c r="Z14" s="203">
        <v>54.45</v>
      </c>
      <c r="AA14" s="203">
        <v>9.65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35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23.16</v>
      </c>
      <c r="L15" s="203">
        <v>18.62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0.9</v>
      </c>
      <c r="R15" s="203">
        <v>2.7</v>
      </c>
      <c r="S15" s="203">
        <v>1.79</v>
      </c>
      <c r="T15" s="203">
        <v>0</v>
      </c>
      <c r="U15" s="203">
        <v>235.16</v>
      </c>
      <c r="V15" s="203">
        <v>4.9400000000000004</v>
      </c>
      <c r="W15" s="203">
        <v>10.61</v>
      </c>
      <c r="X15" s="203">
        <v>36.159999999999997</v>
      </c>
      <c r="Y15" s="203">
        <v>0</v>
      </c>
      <c r="Z15" s="203">
        <v>54.45</v>
      </c>
      <c r="AA15" s="203">
        <v>9.65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35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23.16</v>
      </c>
      <c r="L16" s="203">
        <v>18.62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0.9</v>
      </c>
      <c r="R16" s="203">
        <v>2.7</v>
      </c>
      <c r="S16" s="203">
        <v>1.79</v>
      </c>
      <c r="T16" s="203">
        <v>0</v>
      </c>
      <c r="U16" s="203">
        <v>235.16</v>
      </c>
      <c r="V16" s="203">
        <v>4.9400000000000004</v>
      </c>
      <c r="W16" s="203">
        <v>10.61</v>
      </c>
      <c r="X16" s="203">
        <v>36.159999999999997</v>
      </c>
      <c r="Y16" s="203">
        <v>0</v>
      </c>
      <c r="Z16" s="203">
        <v>54.45</v>
      </c>
      <c r="AA16" s="203">
        <v>9.65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35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23.16</v>
      </c>
      <c r="L17" s="203">
        <v>18.62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0.9</v>
      </c>
      <c r="R17" s="203">
        <v>2.7</v>
      </c>
      <c r="S17" s="203">
        <v>1.79</v>
      </c>
      <c r="T17" s="203">
        <v>0</v>
      </c>
      <c r="U17" s="203">
        <v>235.16</v>
      </c>
      <c r="V17" s="203">
        <v>4.9400000000000004</v>
      </c>
      <c r="W17" s="203">
        <v>10.61</v>
      </c>
      <c r="X17" s="203">
        <v>36.159999999999997</v>
      </c>
      <c r="Y17" s="203">
        <v>0</v>
      </c>
      <c r="Z17" s="203">
        <v>54.44</v>
      </c>
      <c r="AA17" s="203">
        <v>7.45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35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23.28</v>
      </c>
      <c r="L18" s="203">
        <v>18.62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0.9</v>
      </c>
      <c r="R18" s="203">
        <v>2.7</v>
      </c>
      <c r="S18" s="203">
        <v>1.79</v>
      </c>
      <c r="T18" s="203">
        <v>0</v>
      </c>
      <c r="U18" s="203">
        <v>235.16</v>
      </c>
      <c r="V18" s="203">
        <v>4.9400000000000004</v>
      </c>
      <c r="W18" s="203">
        <v>10.61</v>
      </c>
      <c r="X18" s="203">
        <v>36.159999999999997</v>
      </c>
      <c r="Y18" s="203">
        <v>0</v>
      </c>
      <c r="Z18" s="203">
        <v>54.44</v>
      </c>
      <c r="AA18" s="203">
        <v>7.45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35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23.28</v>
      </c>
      <c r="L19" s="203">
        <v>18.62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0.9</v>
      </c>
      <c r="R19" s="203">
        <v>2.7</v>
      </c>
      <c r="S19" s="203">
        <v>1.79</v>
      </c>
      <c r="T19" s="203">
        <v>0</v>
      </c>
      <c r="U19" s="203">
        <v>235.16</v>
      </c>
      <c r="V19" s="203">
        <v>4.9400000000000004</v>
      </c>
      <c r="W19" s="203">
        <v>10.61</v>
      </c>
      <c r="X19" s="203">
        <v>36.159999999999997</v>
      </c>
      <c r="Y19" s="203">
        <v>0</v>
      </c>
      <c r="Z19" s="203">
        <v>54.44</v>
      </c>
      <c r="AA19" s="203">
        <v>7.45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35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23.28</v>
      </c>
      <c r="L20" s="203">
        <v>18.62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0.9</v>
      </c>
      <c r="R20" s="203">
        <v>2.7</v>
      </c>
      <c r="S20" s="203">
        <v>1.79</v>
      </c>
      <c r="T20" s="203">
        <v>0</v>
      </c>
      <c r="U20" s="203">
        <v>235.16</v>
      </c>
      <c r="V20" s="203">
        <v>4.9400000000000004</v>
      </c>
      <c r="W20" s="203">
        <v>10.61</v>
      </c>
      <c r="X20" s="203">
        <v>36.159999999999997</v>
      </c>
      <c r="Y20" s="203">
        <v>0</v>
      </c>
      <c r="Z20" s="203">
        <v>54.44</v>
      </c>
      <c r="AA20" s="203">
        <v>7.45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35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23.28</v>
      </c>
      <c r="L21" s="203">
        <v>18.62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0.9</v>
      </c>
      <c r="R21" s="203">
        <v>2.7</v>
      </c>
      <c r="S21" s="203">
        <v>1.79</v>
      </c>
      <c r="T21" s="203">
        <v>0</v>
      </c>
      <c r="U21" s="203">
        <v>235.16</v>
      </c>
      <c r="V21" s="203">
        <v>0</v>
      </c>
      <c r="W21" s="203">
        <v>4.82</v>
      </c>
      <c r="X21" s="203">
        <v>14.47</v>
      </c>
      <c r="Y21" s="203">
        <v>0</v>
      </c>
      <c r="Z21" s="203">
        <v>54.44</v>
      </c>
      <c r="AA21" s="203">
        <v>7.45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35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23.28</v>
      </c>
      <c r="L22" s="203">
        <v>18.62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0.9</v>
      </c>
      <c r="R22" s="203">
        <v>2.7</v>
      </c>
      <c r="S22" s="203">
        <v>1.79</v>
      </c>
      <c r="T22" s="203">
        <v>0</v>
      </c>
      <c r="U22" s="203">
        <v>235.16</v>
      </c>
      <c r="V22" s="203">
        <v>0</v>
      </c>
      <c r="W22" s="203">
        <v>4.82</v>
      </c>
      <c r="X22" s="203">
        <v>14.47</v>
      </c>
      <c r="Y22" s="203">
        <v>0</v>
      </c>
      <c r="Z22" s="203">
        <v>54.44</v>
      </c>
      <c r="AA22" s="203">
        <v>7.45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35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23.28</v>
      </c>
      <c r="L23" s="203">
        <v>18.62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1.69</v>
      </c>
      <c r="R23" s="203">
        <v>2.8</v>
      </c>
      <c r="S23" s="203">
        <v>1.86</v>
      </c>
      <c r="T23" s="203">
        <v>0</v>
      </c>
      <c r="U23" s="203">
        <v>235.16</v>
      </c>
      <c r="V23" s="203">
        <v>0</v>
      </c>
      <c r="W23" s="203">
        <v>4.82</v>
      </c>
      <c r="X23" s="203">
        <v>14.47</v>
      </c>
      <c r="Y23" s="203">
        <v>0</v>
      </c>
      <c r="Z23" s="203">
        <v>54.44</v>
      </c>
      <c r="AA23" s="203">
        <v>7.45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35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23.28</v>
      </c>
      <c r="L24" s="203">
        <v>18.62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1.42</v>
      </c>
      <c r="R24" s="203">
        <v>2.8</v>
      </c>
      <c r="S24" s="203">
        <v>1.86</v>
      </c>
      <c r="T24" s="203">
        <v>0</v>
      </c>
      <c r="U24" s="203">
        <v>235.16</v>
      </c>
      <c r="V24" s="203">
        <v>0</v>
      </c>
      <c r="W24" s="203">
        <v>4.82</v>
      </c>
      <c r="X24" s="203">
        <v>14.47</v>
      </c>
      <c r="Y24" s="203">
        <v>0</v>
      </c>
      <c r="Z24" s="203">
        <v>54.44</v>
      </c>
      <c r="AA24" s="203">
        <v>7.45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35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23.28</v>
      </c>
      <c r="L25" s="203">
        <v>18.62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1.65</v>
      </c>
      <c r="R25" s="203">
        <v>2.76</v>
      </c>
      <c r="S25" s="203">
        <v>1.86</v>
      </c>
      <c r="T25" s="203">
        <v>0</v>
      </c>
      <c r="U25" s="203">
        <v>235.16</v>
      </c>
      <c r="V25" s="203">
        <v>0</v>
      </c>
      <c r="W25" s="203">
        <v>4.82</v>
      </c>
      <c r="X25" s="203">
        <v>14.47</v>
      </c>
      <c r="Y25" s="203">
        <v>0</v>
      </c>
      <c r="Z25" s="203">
        <v>54.44</v>
      </c>
      <c r="AA25" s="203">
        <v>7.45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35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23.28</v>
      </c>
      <c r="L26" s="203">
        <v>18.62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1.65</v>
      </c>
      <c r="R26" s="203">
        <v>2.76</v>
      </c>
      <c r="S26" s="203">
        <v>1.86</v>
      </c>
      <c r="T26" s="203">
        <v>0</v>
      </c>
      <c r="U26" s="203">
        <v>235.16</v>
      </c>
      <c r="V26" s="203">
        <v>0</v>
      </c>
      <c r="W26" s="203">
        <v>4.82</v>
      </c>
      <c r="X26" s="203">
        <v>14.47</v>
      </c>
      <c r="Y26" s="203">
        <v>0</v>
      </c>
      <c r="Z26" s="203">
        <v>54.44</v>
      </c>
      <c r="AA26" s="203">
        <v>7.45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35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23.28</v>
      </c>
      <c r="L27" s="203">
        <v>18.62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1.65</v>
      </c>
      <c r="R27" s="203">
        <v>2.76</v>
      </c>
      <c r="S27" s="203">
        <v>1.86</v>
      </c>
      <c r="T27" s="203">
        <v>0</v>
      </c>
      <c r="U27" s="203">
        <v>235.16</v>
      </c>
      <c r="V27" s="203">
        <v>0</v>
      </c>
      <c r="W27" s="203">
        <v>4.82</v>
      </c>
      <c r="X27" s="203">
        <v>36.159999999999997</v>
      </c>
      <c r="Y27" s="203">
        <v>0</v>
      </c>
      <c r="Z27" s="203">
        <v>54.44</v>
      </c>
      <c r="AA27" s="203">
        <v>7.45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35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6.24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23.28</v>
      </c>
      <c r="L28" s="203">
        <v>18.62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1.65</v>
      </c>
      <c r="R28" s="203">
        <v>2.76</v>
      </c>
      <c r="S28" s="203">
        <v>1.86</v>
      </c>
      <c r="T28" s="203">
        <v>0</v>
      </c>
      <c r="U28" s="203">
        <v>235.16</v>
      </c>
      <c r="V28" s="203">
        <v>0</v>
      </c>
      <c r="W28" s="203">
        <v>4.82</v>
      </c>
      <c r="X28" s="203">
        <v>36.159999999999997</v>
      </c>
      <c r="Y28" s="203">
        <v>0</v>
      </c>
      <c r="Z28" s="203">
        <v>54.44</v>
      </c>
      <c r="AA28" s="203">
        <v>7.45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35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23.28</v>
      </c>
      <c r="L29" s="203">
        <v>18.920000000000002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1.65</v>
      </c>
      <c r="R29" s="203">
        <v>2.76</v>
      </c>
      <c r="S29" s="203">
        <v>1.86</v>
      </c>
      <c r="T29" s="203">
        <v>0</v>
      </c>
      <c r="U29" s="203">
        <v>235.16</v>
      </c>
      <c r="V29" s="203">
        <v>0</v>
      </c>
      <c r="W29" s="203">
        <v>4.82</v>
      </c>
      <c r="X29" s="203">
        <v>36.159999999999997</v>
      </c>
      <c r="Y29" s="203">
        <v>0</v>
      </c>
      <c r="Z29" s="203">
        <v>54.44</v>
      </c>
      <c r="AA29" s="203">
        <v>7.45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35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23.28</v>
      </c>
      <c r="L30" s="203">
        <v>18.920000000000002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1.65</v>
      </c>
      <c r="R30" s="203">
        <v>2.76</v>
      </c>
      <c r="S30" s="203">
        <v>1.86</v>
      </c>
      <c r="T30" s="203">
        <v>0</v>
      </c>
      <c r="U30" s="203">
        <v>235.16</v>
      </c>
      <c r="V30" s="203">
        <v>0</v>
      </c>
      <c r="W30" s="203">
        <v>4.82</v>
      </c>
      <c r="X30" s="203">
        <v>36.159999999999997</v>
      </c>
      <c r="Y30" s="203">
        <v>0</v>
      </c>
      <c r="Z30" s="203">
        <v>54.44</v>
      </c>
      <c r="AA30" s="203">
        <v>7.45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35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26.9</v>
      </c>
      <c r="L31" s="203">
        <v>18.920000000000002</v>
      </c>
      <c r="M31" s="203">
        <v>0</v>
      </c>
      <c r="N31" s="203">
        <v>28.95</v>
      </c>
      <c r="O31" s="203">
        <v>48.62</v>
      </c>
      <c r="P31" s="203">
        <v>66.62</v>
      </c>
      <c r="Q31" s="203">
        <v>1.69</v>
      </c>
      <c r="R31" s="203">
        <v>2.8</v>
      </c>
      <c r="S31" s="203">
        <v>1.86</v>
      </c>
      <c r="T31" s="203">
        <v>0</v>
      </c>
      <c r="U31" s="203">
        <v>235.16</v>
      </c>
      <c r="V31" s="203">
        <v>0</v>
      </c>
      <c r="W31" s="203">
        <v>4.82</v>
      </c>
      <c r="X31" s="203">
        <v>36.159999999999997</v>
      </c>
      <c r="Y31" s="203">
        <v>0</v>
      </c>
      <c r="Z31" s="203">
        <v>54.44</v>
      </c>
      <c r="AA31" s="203">
        <v>7.45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39.06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26.9</v>
      </c>
      <c r="L32" s="203">
        <v>18.920000000000002</v>
      </c>
      <c r="M32" s="203">
        <v>0</v>
      </c>
      <c r="N32" s="203">
        <v>28.95</v>
      </c>
      <c r="O32" s="203">
        <v>48.62</v>
      </c>
      <c r="P32" s="203">
        <v>66.62</v>
      </c>
      <c r="Q32" s="203">
        <v>1.69</v>
      </c>
      <c r="R32" s="203">
        <v>2.8</v>
      </c>
      <c r="S32" s="203">
        <v>1.86</v>
      </c>
      <c r="T32" s="203">
        <v>0</v>
      </c>
      <c r="U32" s="203">
        <v>235.16</v>
      </c>
      <c r="V32" s="203">
        <v>0</v>
      </c>
      <c r="W32" s="203">
        <v>4.82</v>
      </c>
      <c r="X32" s="203">
        <v>36.159999999999997</v>
      </c>
      <c r="Y32" s="203">
        <v>0</v>
      </c>
      <c r="Z32" s="203">
        <v>54.44</v>
      </c>
      <c r="AA32" s="203">
        <v>7.45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39.06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27.31</v>
      </c>
      <c r="L33" s="203">
        <v>22.66</v>
      </c>
      <c r="M33" s="203">
        <v>0</v>
      </c>
      <c r="N33" s="203">
        <v>28.95</v>
      </c>
      <c r="O33" s="203">
        <v>48.62</v>
      </c>
      <c r="P33" s="203">
        <v>66.62</v>
      </c>
      <c r="Q33" s="203">
        <v>2.81</v>
      </c>
      <c r="R33" s="203">
        <v>2.8</v>
      </c>
      <c r="S33" s="203">
        <v>2.0299999999999998</v>
      </c>
      <c r="T33" s="203">
        <v>0</v>
      </c>
      <c r="U33" s="203">
        <v>235.16</v>
      </c>
      <c r="V33" s="203">
        <v>0</v>
      </c>
      <c r="W33" s="203">
        <v>4.82</v>
      </c>
      <c r="X33" s="203">
        <v>36.159999999999997</v>
      </c>
      <c r="Y33" s="203">
        <v>0</v>
      </c>
      <c r="Z33" s="203">
        <v>54.45</v>
      </c>
      <c r="AA33" s="203">
        <v>7.45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45.31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27.31</v>
      </c>
      <c r="L34" s="203">
        <v>22.66</v>
      </c>
      <c r="M34" s="203">
        <v>0</v>
      </c>
      <c r="N34" s="203">
        <v>28.95</v>
      </c>
      <c r="O34" s="203">
        <v>48.62</v>
      </c>
      <c r="P34" s="203">
        <v>66.62</v>
      </c>
      <c r="Q34" s="203">
        <v>2.81</v>
      </c>
      <c r="R34" s="203">
        <v>2.8</v>
      </c>
      <c r="S34" s="203">
        <v>2.0299999999999998</v>
      </c>
      <c r="T34" s="203">
        <v>0</v>
      </c>
      <c r="U34" s="203">
        <v>235.16</v>
      </c>
      <c r="V34" s="203">
        <v>0</v>
      </c>
      <c r="W34" s="203">
        <v>4.82</v>
      </c>
      <c r="X34" s="203">
        <v>36.159999999999997</v>
      </c>
      <c r="Y34" s="203">
        <v>0</v>
      </c>
      <c r="Z34" s="203">
        <v>29.89</v>
      </c>
      <c r="AA34" s="203">
        <v>7.45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45.31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27.31</v>
      </c>
      <c r="L35" s="203">
        <v>22.66</v>
      </c>
      <c r="M35" s="203">
        <v>0</v>
      </c>
      <c r="N35" s="203">
        <v>28.95</v>
      </c>
      <c r="O35" s="203">
        <v>48.62</v>
      </c>
      <c r="P35" s="203">
        <v>66.62</v>
      </c>
      <c r="Q35" s="203">
        <v>2.86</v>
      </c>
      <c r="R35" s="203">
        <v>4.45</v>
      </c>
      <c r="S35" s="203">
        <v>3.03</v>
      </c>
      <c r="T35" s="203">
        <v>0</v>
      </c>
      <c r="U35" s="203">
        <v>235.16</v>
      </c>
      <c r="V35" s="203">
        <v>0</v>
      </c>
      <c r="W35" s="203">
        <v>4.82</v>
      </c>
      <c r="X35" s="203">
        <v>36.159999999999997</v>
      </c>
      <c r="Y35" s="203">
        <v>0</v>
      </c>
      <c r="Z35" s="203">
        <v>29.89</v>
      </c>
      <c r="AA35" s="203">
        <v>7.45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41.98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27.31</v>
      </c>
      <c r="L36" s="203">
        <v>22.66</v>
      </c>
      <c r="M36" s="203">
        <v>0</v>
      </c>
      <c r="N36" s="203">
        <v>28.95</v>
      </c>
      <c r="O36" s="203">
        <v>48.62</v>
      </c>
      <c r="P36" s="203">
        <v>66.62</v>
      </c>
      <c r="Q36" s="203">
        <v>2.86</v>
      </c>
      <c r="R36" s="203">
        <v>4.45</v>
      </c>
      <c r="S36" s="203">
        <v>3.03</v>
      </c>
      <c r="T36" s="203">
        <v>0</v>
      </c>
      <c r="U36" s="203">
        <v>235.16</v>
      </c>
      <c r="V36" s="203">
        <v>0</v>
      </c>
      <c r="W36" s="203">
        <v>4.82</v>
      </c>
      <c r="X36" s="203">
        <v>36.159999999999997</v>
      </c>
      <c r="Y36" s="203">
        <v>0</v>
      </c>
      <c r="Z36" s="203">
        <v>29.89</v>
      </c>
      <c r="AA36" s="203">
        <v>7.45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41.98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27.31</v>
      </c>
      <c r="L37" s="203">
        <v>22.66</v>
      </c>
      <c r="M37" s="203">
        <v>0</v>
      </c>
      <c r="N37" s="203">
        <v>28.95</v>
      </c>
      <c r="O37" s="203">
        <v>48.62</v>
      </c>
      <c r="P37" s="203">
        <v>66.62</v>
      </c>
      <c r="Q37" s="203">
        <v>2.86</v>
      </c>
      <c r="R37" s="203">
        <v>4.45</v>
      </c>
      <c r="S37" s="203">
        <v>3.03</v>
      </c>
      <c r="T37" s="203">
        <v>0</v>
      </c>
      <c r="U37" s="203">
        <v>235.16</v>
      </c>
      <c r="V37" s="203">
        <v>0</v>
      </c>
      <c r="W37" s="203">
        <v>4.82</v>
      </c>
      <c r="X37" s="203">
        <v>36.159999999999997</v>
      </c>
      <c r="Y37" s="203">
        <v>0</v>
      </c>
      <c r="Z37" s="203">
        <v>29.89</v>
      </c>
      <c r="AA37" s="203">
        <v>7.45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41.98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27.31</v>
      </c>
      <c r="L38" s="203">
        <v>22.66</v>
      </c>
      <c r="M38" s="203">
        <v>0</v>
      </c>
      <c r="N38" s="203">
        <v>28.95</v>
      </c>
      <c r="O38" s="203">
        <v>48.62</v>
      </c>
      <c r="P38" s="203">
        <v>66.62</v>
      </c>
      <c r="Q38" s="203">
        <v>2.86</v>
      </c>
      <c r="R38" s="203">
        <v>4.45</v>
      </c>
      <c r="S38" s="203">
        <v>3.03</v>
      </c>
      <c r="T38" s="203">
        <v>0</v>
      </c>
      <c r="U38" s="203">
        <v>235.16</v>
      </c>
      <c r="V38" s="203">
        <v>0</v>
      </c>
      <c r="W38" s="203">
        <v>4.82</v>
      </c>
      <c r="X38" s="203">
        <v>36.159999999999997</v>
      </c>
      <c r="Y38" s="203">
        <v>0</v>
      </c>
      <c r="Z38" s="203">
        <v>29.89</v>
      </c>
      <c r="AA38" s="203">
        <v>7.45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41.98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27.18</v>
      </c>
      <c r="L39" s="203">
        <v>18.920000000000002</v>
      </c>
      <c r="M39" s="203">
        <v>0</v>
      </c>
      <c r="N39" s="203">
        <v>28.95</v>
      </c>
      <c r="O39" s="203">
        <v>48.62</v>
      </c>
      <c r="P39" s="203">
        <v>66.62</v>
      </c>
      <c r="Q39" s="203">
        <v>2.86</v>
      </c>
      <c r="R39" s="203">
        <v>4.45</v>
      </c>
      <c r="S39" s="203">
        <v>3.03</v>
      </c>
      <c r="T39" s="203">
        <v>0</v>
      </c>
      <c r="U39" s="203">
        <v>235.16</v>
      </c>
      <c r="V39" s="203">
        <v>0</v>
      </c>
      <c r="W39" s="203">
        <v>4.82</v>
      </c>
      <c r="X39" s="203">
        <v>36.159999999999997</v>
      </c>
      <c r="Y39" s="203">
        <v>0</v>
      </c>
      <c r="Z39" s="203">
        <v>29.89</v>
      </c>
      <c r="AA39" s="203">
        <v>7.45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41.98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27.18</v>
      </c>
      <c r="L40" s="203">
        <v>18.920000000000002</v>
      </c>
      <c r="M40" s="203">
        <v>0</v>
      </c>
      <c r="N40" s="203">
        <v>28.95</v>
      </c>
      <c r="O40" s="203">
        <v>48.62</v>
      </c>
      <c r="P40" s="203">
        <v>66.62</v>
      </c>
      <c r="Q40" s="203">
        <v>2.85</v>
      </c>
      <c r="R40" s="203">
        <v>4.3899999999999997</v>
      </c>
      <c r="S40" s="203">
        <v>3.01</v>
      </c>
      <c r="T40" s="203">
        <v>0</v>
      </c>
      <c r="U40" s="203">
        <v>235.16</v>
      </c>
      <c r="V40" s="203">
        <v>0</v>
      </c>
      <c r="W40" s="203">
        <v>4.82</v>
      </c>
      <c r="X40" s="203">
        <v>36.159999999999997</v>
      </c>
      <c r="Y40" s="203">
        <v>0</v>
      </c>
      <c r="Z40" s="203">
        <v>29.89</v>
      </c>
      <c r="AA40" s="203">
        <v>7.45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41.98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27.18</v>
      </c>
      <c r="L41" s="203">
        <v>18.920000000000002</v>
      </c>
      <c r="M41" s="203">
        <v>0</v>
      </c>
      <c r="N41" s="203">
        <v>28.95</v>
      </c>
      <c r="O41" s="203">
        <v>48.62</v>
      </c>
      <c r="P41" s="203">
        <v>66.62</v>
      </c>
      <c r="Q41" s="203">
        <v>2.85</v>
      </c>
      <c r="R41" s="203">
        <v>4.3899999999999997</v>
      </c>
      <c r="S41" s="203">
        <v>3.01</v>
      </c>
      <c r="T41" s="203">
        <v>0</v>
      </c>
      <c r="U41" s="203">
        <v>235.16</v>
      </c>
      <c r="V41" s="203">
        <v>0</v>
      </c>
      <c r="W41" s="203">
        <v>4.82</v>
      </c>
      <c r="X41" s="203">
        <v>36.159999999999997</v>
      </c>
      <c r="Y41" s="203">
        <v>0</v>
      </c>
      <c r="Z41" s="203">
        <v>29.89</v>
      </c>
      <c r="AA41" s="203">
        <v>7.45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41.98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27.18</v>
      </c>
      <c r="L42" s="203">
        <v>18.920000000000002</v>
      </c>
      <c r="M42" s="203">
        <v>0</v>
      </c>
      <c r="N42" s="203">
        <v>28.95</v>
      </c>
      <c r="O42" s="203">
        <v>48.62</v>
      </c>
      <c r="P42" s="203">
        <v>66.62</v>
      </c>
      <c r="Q42" s="203">
        <v>2.85</v>
      </c>
      <c r="R42" s="203">
        <v>4.3899999999999997</v>
      </c>
      <c r="S42" s="203">
        <v>3.01</v>
      </c>
      <c r="T42" s="203">
        <v>0</v>
      </c>
      <c r="U42" s="203">
        <v>235.16</v>
      </c>
      <c r="V42" s="203">
        <v>0</v>
      </c>
      <c r="W42" s="203">
        <v>4.82</v>
      </c>
      <c r="X42" s="203">
        <v>36.159999999999997</v>
      </c>
      <c r="Y42" s="203">
        <v>0</v>
      </c>
      <c r="Z42" s="203">
        <v>29.89</v>
      </c>
      <c r="AA42" s="203">
        <v>7.45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41.98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27.22</v>
      </c>
      <c r="L43" s="203">
        <v>18.809999999999999</v>
      </c>
      <c r="M43" s="203">
        <v>0</v>
      </c>
      <c r="N43" s="203">
        <v>28.95</v>
      </c>
      <c r="O43" s="203">
        <v>48.62</v>
      </c>
      <c r="P43" s="203">
        <v>66.62</v>
      </c>
      <c r="Q43" s="203">
        <v>2.85</v>
      </c>
      <c r="R43" s="203">
        <v>4.3899999999999997</v>
      </c>
      <c r="S43" s="203">
        <v>3.01</v>
      </c>
      <c r="T43" s="203">
        <v>0</v>
      </c>
      <c r="U43" s="203">
        <v>235.16</v>
      </c>
      <c r="V43" s="203">
        <v>0</v>
      </c>
      <c r="W43" s="203">
        <v>4.82</v>
      </c>
      <c r="X43" s="203">
        <v>36.159999999999997</v>
      </c>
      <c r="Y43" s="203">
        <v>0</v>
      </c>
      <c r="Z43" s="203">
        <v>29.89</v>
      </c>
      <c r="AA43" s="203">
        <v>7.45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41.98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27.22</v>
      </c>
      <c r="L44" s="203">
        <v>18.809999999999999</v>
      </c>
      <c r="M44" s="203">
        <v>0</v>
      </c>
      <c r="N44" s="203">
        <v>28.95</v>
      </c>
      <c r="O44" s="203">
        <v>48.62</v>
      </c>
      <c r="P44" s="203">
        <v>66.62</v>
      </c>
      <c r="Q44" s="203">
        <v>2.85</v>
      </c>
      <c r="R44" s="203">
        <v>4.3899999999999997</v>
      </c>
      <c r="S44" s="203">
        <v>3.01</v>
      </c>
      <c r="T44" s="203">
        <v>0</v>
      </c>
      <c r="U44" s="203">
        <v>235.16</v>
      </c>
      <c r="V44" s="203">
        <v>0</v>
      </c>
      <c r="W44" s="203">
        <v>4.82</v>
      </c>
      <c r="X44" s="203">
        <v>36.159999999999997</v>
      </c>
      <c r="Y44" s="203">
        <v>0</v>
      </c>
      <c r="Z44" s="203">
        <v>29.89</v>
      </c>
      <c r="AA44" s="203">
        <v>7.45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41.98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43.08</v>
      </c>
      <c r="L45" s="203">
        <v>18.809999999999999</v>
      </c>
      <c r="M45" s="203">
        <v>0</v>
      </c>
      <c r="N45" s="203">
        <v>28.95</v>
      </c>
      <c r="O45" s="203">
        <v>48.62</v>
      </c>
      <c r="P45" s="203">
        <v>66.62</v>
      </c>
      <c r="Q45" s="203">
        <v>2.85</v>
      </c>
      <c r="R45" s="203">
        <v>5.21</v>
      </c>
      <c r="S45" s="203">
        <v>4.05</v>
      </c>
      <c r="T45" s="203">
        <v>0</v>
      </c>
      <c r="U45" s="203">
        <v>235.16</v>
      </c>
      <c r="V45" s="203">
        <v>0</v>
      </c>
      <c r="W45" s="203">
        <v>4.83</v>
      </c>
      <c r="X45" s="203">
        <v>36.159999999999997</v>
      </c>
      <c r="Y45" s="203">
        <v>0</v>
      </c>
      <c r="Z45" s="203">
        <v>32.72</v>
      </c>
      <c r="AA45" s="203">
        <v>7.45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41.98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43.08</v>
      </c>
      <c r="L46" s="203">
        <v>18.809999999999999</v>
      </c>
      <c r="M46" s="203">
        <v>0</v>
      </c>
      <c r="N46" s="203">
        <v>28.95</v>
      </c>
      <c r="O46" s="203">
        <v>48.62</v>
      </c>
      <c r="P46" s="203">
        <v>66.62</v>
      </c>
      <c r="Q46" s="203">
        <v>2.85</v>
      </c>
      <c r="R46" s="203">
        <v>5.21</v>
      </c>
      <c r="S46" s="203">
        <v>4.05</v>
      </c>
      <c r="T46" s="203">
        <v>0</v>
      </c>
      <c r="U46" s="203">
        <v>235.16</v>
      </c>
      <c r="V46" s="203">
        <v>0</v>
      </c>
      <c r="W46" s="203">
        <v>4.83</v>
      </c>
      <c r="X46" s="203">
        <v>36.159999999999997</v>
      </c>
      <c r="Y46" s="203">
        <v>0</v>
      </c>
      <c r="Z46" s="203">
        <v>32.72</v>
      </c>
      <c r="AA46" s="203">
        <v>7.45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47.97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43.08</v>
      </c>
      <c r="L47" s="203">
        <v>18.809999999999999</v>
      </c>
      <c r="M47" s="203">
        <v>0</v>
      </c>
      <c r="N47" s="203">
        <v>28.95</v>
      </c>
      <c r="O47" s="203">
        <v>48.62</v>
      </c>
      <c r="P47" s="203">
        <v>66.62</v>
      </c>
      <c r="Q47" s="203">
        <v>2.85</v>
      </c>
      <c r="R47" s="203">
        <v>5.21</v>
      </c>
      <c r="S47" s="203">
        <v>4.05</v>
      </c>
      <c r="T47" s="203">
        <v>0</v>
      </c>
      <c r="U47" s="203">
        <v>235.16</v>
      </c>
      <c r="V47" s="203">
        <v>0</v>
      </c>
      <c r="W47" s="203">
        <v>5.0199999999999996</v>
      </c>
      <c r="X47" s="203">
        <v>18.059999999999999</v>
      </c>
      <c r="Y47" s="203">
        <v>0</v>
      </c>
      <c r="Z47" s="203">
        <v>32.72</v>
      </c>
      <c r="AA47" s="203">
        <v>7.45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47.97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43.08</v>
      </c>
      <c r="L48" s="203">
        <v>18.809999999999999</v>
      </c>
      <c r="M48" s="203">
        <v>0</v>
      </c>
      <c r="N48" s="203">
        <v>28.95</v>
      </c>
      <c r="O48" s="203">
        <v>48.62</v>
      </c>
      <c r="P48" s="203">
        <v>66.62</v>
      </c>
      <c r="Q48" s="203">
        <v>2.85</v>
      </c>
      <c r="R48" s="203">
        <v>5.21</v>
      </c>
      <c r="S48" s="203">
        <v>4.05</v>
      </c>
      <c r="T48" s="203">
        <v>0</v>
      </c>
      <c r="U48" s="203">
        <v>235.16</v>
      </c>
      <c r="V48" s="203">
        <v>0</v>
      </c>
      <c r="W48" s="203">
        <v>5.0199999999999996</v>
      </c>
      <c r="X48" s="203">
        <v>18.059999999999999</v>
      </c>
      <c r="Y48" s="203">
        <v>0</v>
      </c>
      <c r="Z48" s="203">
        <v>32.72</v>
      </c>
      <c r="AA48" s="203">
        <v>7.45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47.97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27.26</v>
      </c>
      <c r="L49" s="203">
        <v>18.809999999999999</v>
      </c>
      <c r="M49" s="203">
        <v>0</v>
      </c>
      <c r="N49" s="203">
        <v>28.95</v>
      </c>
      <c r="O49" s="203">
        <v>48.62</v>
      </c>
      <c r="P49" s="203">
        <v>66.62</v>
      </c>
      <c r="Q49" s="203">
        <v>2.86</v>
      </c>
      <c r="R49" s="203">
        <v>5.34</v>
      </c>
      <c r="S49" s="203">
        <v>3.37</v>
      </c>
      <c r="T49" s="203">
        <v>0</v>
      </c>
      <c r="U49" s="203">
        <v>235.16</v>
      </c>
      <c r="V49" s="203">
        <v>0</v>
      </c>
      <c r="W49" s="203">
        <v>5.0199999999999996</v>
      </c>
      <c r="X49" s="203">
        <v>18.059999999999999</v>
      </c>
      <c r="Y49" s="203">
        <v>0</v>
      </c>
      <c r="Z49" s="203">
        <v>32.72</v>
      </c>
      <c r="AA49" s="203">
        <v>7.45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47.97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27.26</v>
      </c>
      <c r="L50" s="203">
        <v>18.809999999999999</v>
      </c>
      <c r="M50" s="203">
        <v>0</v>
      </c>
      <c r="N50" s="203">
        <v>28.95</v>
      </c>
      <c r="O50" s="203">
        <v>48.62</v>
      </c>
      <c r="P50" s="203">
        <v>66.62</v>
      </c>
      <c r="Q50" s="203">
        <v>2.86</v>
      </c>
      <c r="R50" s="203">
        <v>5.34</v>
      </c>
      <c r="S50" s="203">
        <v>3.37</v>
      </c>
      <c r="T50" s="203">
        <v>0</v>
      </c>
      <c r="U50" s="203">
        <v>235.16</v>
      </c>
      <c r="V50" s="203">
        <v>0</v>
      </c>
      <c r="W50" s="203">
        <v>5.0199999999999996</v>
      </c>
      <c r="X50" s="203">
        <v>18.059999999999999</v>
      </c>
      <c r="Y50" s="203">
        <v>0</v>
      </c>
      <c r="Z50" s="203">
        <v>32.72</v>
      </c>
      <c r="AA50" s="203">
        <v>7.45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47.97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27.26</v>
      </c>
      <c r="L51" s="203">
        <v>18.809999999999999</v>
      </c>
      <c r="M51" s="203">
        <v>0</v>
      </c>
      <c r="N51" s="203">
        <v>28.95</v>
      </c>
      <c r="O51" s="203">
        <v>48.62</v>
      </c>
      <c r="P51" s="203">
        <v>66.62</v>
      </c>
      <c r="Q51" s="203">
        <v>2.86</v>
      </c>
      <c r="R51" s="203">
        <v>5.34</v>
      </c>
      <c r="S51" s="203">
        <v>3.37</v>
      </c>
      <c r="T51" s="203">
        <v>0</v>
      </c>
      <c r="U51" s="203">
        <v>235.16</v>
      </c>
      <c r="V51" s="203">
        <v>0</v>
      </c>
      <c r="W51" s="203">
        <v>5.0199999999999996</v>
      </c>
      <c r="X51" s="203">
        <v>18.059999999999999</v>
      </c>
      <c r="Y51" s="203">
        <v>0</v>
      </c>
      <c r="Z51" s="203">
        <v>32.72</v>
      </c>
      <c r="AA51" s="203">
        <v>7.45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47.97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27.26</v>
      </c>
      <c r="L52" s="203">
        <v>18.809999999999999</v>
      </c>
      <c r="M52" s="203">
        <v>0</v>
      </c>
      <c r="N52" s="203">
        <v>28.95</v>
      </c>
      <c r="O52" s="203">
        <v>48.62</v>
      </c>
      <c r="P52" s="203">
        <v>66.62</v>
      </c>
      <c r="Q52" s="203">
        <v>2.86</v>
      </c>
      <c r="R52" s="203">
        <v>5.34</v>
      </c>
      <c r="S52" s="203">
        <v>3.37</v>
      </c>
      <c r="T52" s="203">
        <v>0</v>
      </c>
      <c r="U52" s="203">
        <v>235.16</v>
      </c>
      <c r="V52" s="203">
        <v>0</v>
      </c>
      <c r="W52" s="203">
        <v>5.0199999999999996</v>
      </c>
      <c r="X52" s="203">
        <v>18.059999999999999</v>
      </c>
      <c r="Y52" s="203">
        <v>0</v>
      </c>
      <c r="Z52" s="203">
        <v>32.72</v>
      </c>
      <c r="AA52" s="203">
        <v>7.45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47.97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27.26</v>
      </c>
      <c r="L53" s="203">
        <v>18.920000000000002</v>
      </c>
      <c r="M53" s="203">
        <v>0</v>
      </c>
      <c r="N53" s="203">
        <v>30</v>
      </c>
      <c r="O53" s="203">
        <v>50.38</v>
      </c>
      <c r="P53" s="203">
        <v>66.62</v>
      </c>
      <c r="Q53" s="203">
        <v>2.87</v>
      </c>
      <c r="R53" s="203">
        <v>5.38</v>
      </c>
      <c r="S53" s="203">
        <v>3.38</v>
      </c>
      <c r="T53" s="203">
        <v>0</v>
      </c>
      <c r="U53" s="203">
        <v>235.16</v>
      </c>
      <c r="V53" s="203">
        <v>0</v>
      </c>
      <c r="W53" s="203">
        <v>5.0199999999999996</v>
      </c>
      <c r="X53" s="203">
        <v>18.059999999999999</v>
      </c>
      <c r="Y53" s="203">
        <v>0</v>
      </c>
      <c r="Z53" s="203">
        <v>32.72</v>
      </c>
      <c r="AA53" s="203">
        <v>7.45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47.97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27.26</v>
      </c>
      <c r="L54" s="203">
        <v>18.920000000000002</v>
      </c>
      <c r="M54" s="203">
        <v>0</v>
      </c>
      <c r="N54" s="203">
        <v>28.95</v>
      </c>
      <c r="O54" s="203">
        <v>49.2</v>
      </c>
      <c r="P54" s="203">
        <v>66.62</v>
      </c>
      <c r="Q54" s="203">
        <v>2.87</v>
      </c>
      <c r="R54" s="203">
        <v>5.38</v>
      </c>
      <c r="S54" s="203">
        <v>3.38</v>
      </c>
      <c r="T54" s="203">
        <v>0</v>
      </c>
      <c r="U54" s="203">
        <v>235.16</v>
      </c>
      <c r="V54" s="203">
        <v>0</v>
      </c>
      <c r="W54" s="203">
        <v>5.0199999999999996</v>
      </c>
      <c r="X54" s="203">
        <v>18.059999999999999</v>
      </c>
      <c r="Y54" s="203">
        <v>0</v>
      </c>
      <c r="Z54" s="203">
        <v>32.72</v>
      </c>
      <c r="AA54" s="203">
        <v>7.45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47.97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27.26</v>
      </c>
      <c r="L55" s="203">
        <v>18.920000000000002</v>
      </c>
      <c r="M55" s="203">
        <v>0</v>
      </c>
      <c r="N55" s="203">
        <v>28.95</v>
      </c>
      <c r="O55" s="203">
        <v>48.62</v>
      </c>
      <c r="P55" s="203">
        <v>66.62</v>
      </c>
      <c r="Q55" s="203">
        <v>2.87</v>
      </c>
      <c r="R55" s="203">
        <v>5.38</v>
      </c>
      <c r="S55" s="203">
        <v>3.38</v>
      </c>
      <c r="T55" s="203">
        <v>0</v>
      </c>
      <c r="U55" s="203">
        <v>235.16</v>
      </c>
      <c r="V55" s="203">
        <v>0</v>
      </c>
      <c r="W55" s="203">
        <v>5.0199999999999996</v>
      </c>
      <c r="X55" s="203">
        <v>18.059999999999999</v>
      </c>
      <c r="Y55" s="203">
        <v>0</v>
      </c>
      <c r="Z55" s="203">
        <v>32.72</v>
      </c>
      <c r="AA55" s="203">
        <v>7.45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47.97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27.26</v>
      </c>
      <c r="L56" s="203">
        <v>18.920000000000002</v>
      </c>
      <c r="M56" s="203">
        <v>0</v>
      </c>
      <c r="N56" s="203">
        <v>28.95</v>
      </c>
      <c r="O56" s="203">
        <v>48.62</v>
      </c>
      <c r="P56" s="203">
        <v>66.62</v>
      </c>
      <c r="Q56" s="203">
        <v>2.87</v>
      </c>
      <c r="R56" s="203">
        <v>5.38</v>
      </c>
      <c r="S56" s="203">
        <v>3.38</v>
      </c>
      <c r="T56" s="203">
        <v>0</v>
      </c>
      <c r="U56" s="203">
        <v>235.16</v>
      </c>
      <c r="V56" s="203">
        <v>0</v>
      </c>
      <c r="W56" s="203">
        <v>5.0199999999999996</v>
      </c>
      <c r="X56" s="203">
        <v>18.059999999999999</v>
      </c>
      <c r="Y56" s="203">
        <v>0</v>
      </c>
      <c r="Z56" s="203">
        <v>32.72</v>
      </c>
      <c r="AA56" s="203">
        <v>7.45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47.97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27.26</v>
      </c>
      <c r="L57" s="203">
        <v>18.920000000000002</v>
      </c>
      <c r="M57" s="203">
        <v>0</v>
      </c>
      <c r="N57" s="203">
        <v>28.95</v>
      </c>
      <c r="O57" s="203">
        <v>48.62</v>
      </c>
      <c r="P57" s="203">
        <v>66.62</v>
      </c>
      <c r="Q57" s="203">
        <v>2.87</v>
      </c>
      <c r="R57" s="203">
        <v>5.38</v>
      </c>
      <c r="S57" s="203">
        <v>3.38</v>
      </c>
      <c r="T57" s="203">
        <v>0</v>
      </c>
      <c r="U57" s="203">
        <v>235.16</v>
      </c>
      <c r="V57" s="203">
        <v>0</v>
      </c>
      <c r="W57" s="203">
        <v>5.0199999999999996</v>
      </c>
      <c r="X57" s="203">
        <v>18.059999999999999</v>
      </c>
      <c r="Y57" s="203">
        <v>0</v>
      </c>
      <c r="Z57" s="203">
        <v>32.72</v>
      </c>
      <c r="AA57" s="203">
        <v>7.45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47.97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27.26</v>
      </c>
      <c r="L58" s="203">
        <v>18.920000000000002</v>
      </c>
      <c r="M58" s="203">
        <v>0</v>
      </c>
      <c r="N58" s="203">
        <v>28.95</v>
      </c>
      <c r="O58" s="203">
        <v>48.62</v>
      </c>
      <c r="P58" s="203">
        <v>66.62</v>
      </c>
      <c r="Q58" s="203">
        <v>2.87</v>
      </c>
      <c r="R58" s="203">
        <v>5.38</v>
      </c>
      <c r="S58" s="203">
        <v>3.38</v>
      </c>
      <c r="T58" s="203">
        <v>0</v>
      </c>
      <c r="U58" s="203">
        <v>235.16</v>
      </c>
      <c r="V58" s="203">
        <v>0</v>
      </c>
      <c r="W58" s="203">
        <v>5.0199999999999996</v>
      </c>
      <c r="X58" s="203">
        <v>18.059999999999999</v>
      </c>
      <c r="Y58" s="203">
        <v>0</v>
      </c>
      <c r="Z58" s="203">
        <v>32.72</v>
      </c>
      <c r="AA58" s="203">
        <v>7.45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47.97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27.26</v>
      </c>
      <c r="L59" s="203">
        <v>18.920000000000002</v>
      </c>
      <c r="M59" s="203">
        <v>0</v>
      </c>
      <c r="N59" s="203">
        <v>28.95</v>
      </c>
      <c r="O59" s="203">
        <v>48.62</v>
      </c>
      <c r="P59" s="203">
        <v>66.62</v>
      </c>
      <c r="Q59" s="203">
        <v>2.87</v>
      </c>
      <c r="R59" s="203">
        <v>5.38</v>
      </c>
      <c r="S59" s="203">
        <v>3.38</v>
      </c>
      <c r="T59" s="203">
        <v>0</v>
      </c>
      <c r="U59" s="203">
        <v>235.16</v>
      </c>
      <c r="V59" s="203">
        <v>0</v>
      </c>
      <c r="W59" s="203">
        <v>5.0199999999999996</v>
      </c>
      <c r="X59" s="203">
        <v>18.059999999999999</v>
      </c>
      <c r="Y59" s="203">
        <v>0</v>
      </c>
      <c r="Z59" s="203">
        <v>32.72</v>
      </c>
      <c r="AA59" s="203">
        <v>7.45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47.97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27.26</v>
      </c>
      <c r="L60" s="203">
        <v>18.920000000000002</v>
      </c>
      <c r="M60" s="203">
        <v>0</v>
      </c>
      <c r="N60" s="203">
        <v>28.95</v>
      </c>
      <c r="O60" s="203">
        <v>48.62</v>
      </c>
      <c r="P60" s="203">
        <v>66.62</v>
      </c>
      <c r="Q60" s="203">
        <v>2.87</v>
      </c>
      <c r="R60" s="203">
        <v>5.38</v>
      </c>
      <c r="S60" s="203">
        <v>3.38</v>
      </c>
      <c r="T60" s="203">
        <v>0</v>
      </c>
      <c r="U60" s="203">
        <v>235.16</v>
      </c>
      <c r="V60" s="203">
        <v>0</v>
      </c>
      <c r="W60" s="203">
        <v>5.0199999999999996</v>
      </c>
      <c r="X60" s="203">
        <v>18.059999999999999</v>
      </c>
      <c r="Y60" s="203">
        <v>0</v>
      </c>
      <c r="Z60" s="203">
        <v>32.72</v>
      </c>
      <c r="AA60" s="203">
        <v>7.45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47.97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28.35</v>
      </c>
      <c r="L61" s="203">
        <v>19.28</v>
      </c>
      <c r="M61" s="203">
        <v>0</v>
      </c>
      <c r="N61" s="203">
        <v>28.95</v>
      </c>
      <c r="O61" s="203">
        <v>48.62</v>
      </c>
      <c r="P61" s="203">
        <v>66.62</v>
      </c>
      <c r="Q61" s="203">
        <v>2.87</v>
      </c>
      <c r="R61" s="203">
        <v>5.38</v>
      </c>
      <c r="S61" s="203">
        <v>3.38</v>
      </c>
      <c r="T61" s="203">
        <v>0</v>
      </c>
      <c r="U61" s="203">
        <v>235.16</v>
      </c>
      <c r="V61" s="203">
        <v>0</v>
      </c>
      <c r="W61" s="203">
        <v>5.04</v>
      </c>
      <c r="X61" s="203">
        <v>18.12</v>
      </c>
      <c r="Y61" s="203">
        <v>0</v>
      </c>
      <c r="Z61" s="203">
        <v>32.72</v>
      </c>
      <c r="AA61" s="203">
        <v>7.47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47.97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28.35</v>
      </c>
      <c r="L62" s="203">
        <v>19.28</v>
      </c>
      <c r="M62" s="203">
        <v>0</v>
      </c>
      <c r="N62" s="203">
        <v>28.95</v>
      </c>
      <c r="O62" s="203">
        <v>48.62</v>
      </c>
      <c r="P62" s="203">
        <v>66.62</v>
      </c>
      <c r="Q62" s="203">
        <v>2.5099999999999998</v>
      </c>
      <c r="R62" s="203">
        <v>5.38</v>
      </c>
      <c r="S62" s="203">
        <v>3.38</v>
      </c>
      <c r="T62" s="203">
        <v>0</v>
      </c>
      <c r="U62" s="203">
        <v>235.16</v>
      </c>
      <c r="V62" s="203">
        <v>0</v>
      </c>
      <c r="W62" s="203">
        <v>5.04</v>
      </c>
      <c r="X62" s="203">
        <v>18.12</v>
      </c>
      <c r="Y62" s="203">
        <v>0</v>
      </c>
      <c r="Z62" s="203">
        <v>32.72</v>
      </c>
      <c r="AA62" s="203">
        <v>7.47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47.97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28.35</v>
      </c>
      <c r="L63" s="203">
        <v>19.28</v>
      </c>
      <c r="M63" s="203">
        <v>0</v>
      </c>
      <c r="N63" s="203">
        <v>28.95</v>
      </c>
      <c r="O63" s="203">
        <v>48.62</v>
      </c>
      <c r="P63" s="203">
        <v>66.62</v>
      </c>
      <c r="Q63" s="203">
        <v>2.5099999999999998</v>
      </c>
      <c r="R63" s="203">
        <v>5.38</v>
      </c>
      <c r="S63" s="203">
        <v>3.38</v>
      </c>
      <c r="T63" s="203">
        <v>0</v>
      </c>
      <c r="U63" s="203">
        <v>235.16</v>
      </c>
      <c r="V63" s="203">
        <v>0</v>
      </c>
      <c r="W63" s="203">
        <v>5.04</v>
      </c>
      <c r="X63" s="203">
        <v>18.12</v>
      </c>
      <c r="Y63" s="203">
        <v>0</v>
      </c>
      <c r="Z63" s="203">
        <v>32.72</v>
      </c>
      <c r="AA63" s="203">
        <v>7.47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47.97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28.35</v>
      </c>
      <c r="L64" s="203">
        <v>19.28</v>
      </c>
      <c r="M64" s="203">
        <v>0</v>
      </c>
      <c r="N64" s="203">
        <v>28.95</v>
      </c>
      <c r="O64" s="203">
        <v>48.62</v>
      </c>
      <c r="P64" s="203">
        <v>66.62</v>
      </c>
      <c r="Q64" s="203">
        <v>2.5099999999999998</v>
      </c>
      <c r="R64" s="203">
        <v>5.38</v>
      </c>
      <c r="S64" s="203">
        <v>3.38</v>
      </c>
      <c r="T64" s="203">
        <v>0</v>
      </c>
      <c r="U64" s="203">
        <v>235.16</v>
      </c>
      <c r="V64" s="203">
        <v>0</v>
      </c>
      <c r="W64" s="203">
        <v>5.04</v>
      </c>
      <c r="X64" s="203">
        <v>18.12</v>
      </c>
      <c r="Y64" s="203">
        <v>0</v>
      </c>
      <c r="Z64" s="203">
        <v>32.72</v>
      </c>
      <c r="AA64" s="203">
        <v>7.47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47.97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28.35</v>
      </c>
      <c r="L65" s="203">
        <v>19.28</v>
      </c>
      <c r="M65" s="203">
        <v>0</v>
      </c>
      <c r="N65" s="203">
        <v>28.95</v>
      </c>
      <c r="O65" s="203">
        <v>48.62</v>
      </c>
      <c r="P65" s="203">
        <v>66.62</v>
      </c>
      <c r="Q65" s="203">
        <v>2.5099999999999998</v>
      </c>
      <c r="R65" s="203">
        <v>5.38</v>
      </c>
      <c r="S65" s="203">
        <v>3.38</v>
      </c>
      <c r="T65" s="203">
        <v>0</v>
      </c>
      <c r="U65" s="203">
        <v>235.16</v>
      </c>
      <c r="V65" s="203">
        <v>0</v>
      </c>
      <c r="W65" s="203">
        <v>5.04</v>
      </c>
      <c r="X65" s="203">
        <v>18.12</v>
      </c>
      <c r="Y65" s="203">
        <v>0</v>
      </c>
      <c r="Z65" s="203">
        <v>32.72</v>
      </c>
      <c r="AA65" s="203">
        <v>7.47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47.97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28.35</v>
      </c>
      <c r="L66" s="203">
        <v>19.28</v>
      </c>
      <c r="M66" s="203">
        <v>0</v>
      </c>
      <c r="N66" s="203">
        <v>28.95</v>
      </c>
      <c r="O66" s="203">
        <v>48.62</v>
      </c>
      <c r="P66" s="203">
        <v>66.62</v>
      </c>
      <c r="Q66" s="203">
        <v>2.5099999999999998</v>
      </c>
      <c r="R66" s="203">
        <v>5.38</v>
      </c>
      <c r="S66" s="203">
        <v>3.38</v>
      </c>
      <c r="T66" s="203">
        <v>0</v>
      </c>
      <c r="U66" s="203">
        <v>235.16</v>
      </c>
      <c r="V66" s="203">
        <v>0</v>
      </c>
      <c r="W66" s="203">
        <v>5.04</v>
      </c>
      <c r="X66" s="203">
        <v>18.12</v>
      </c>
      <c r="Y66" s="203">
        <v>0</v>
      </c>
      <c r="Z66" s="203">
        <v>24.13</v>
      </c>
      <c r="AA66" s="203">
        <v>7.47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47.97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27.6</v>
      </c>
      <c r="L67" s="203">
        <v>19.28</v>
      </c>
      <c r="M67" s="203">
        <v>0</v>
      </c>
      <c r="N67" s="203">
        <v>28.95</v>
      </c>
      <c r="O67" s="203">
        <v>48.62</v>
      </c>
      <c r="P67" s="203">
        <v>66.62</v>
      </c>
      <c r="Q67" s="203">
        <v>2.5099999999999998</v>
      </c>
      <c r="R67" s="203">
        <v>5.38</v>
      </c>
      <c r="S67" s="203">
        <v>3.38</v>
      </c>
      <c r="T67" s="203">
        <v>0</v>
      </c>
      <c r="U67" s="203">
        <v>235.16</v>
      </c>
      <c r="V67" s="203">
        <v>3.62</v>
      </c>
      <c r="W67" s="203">
        <v>11.38</v>
      </c>
      <c r="X67" s="203">
        <v>36.159999999999997</v>
      </c>
      <c r="Y67" s="203">
        <v>0</v>
      </c>
      <c r="Z67" s="203">
        <v>51.42</v>
      </c>
      <c r="AA67" s="203">
        <v>7.47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47.97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27.6</v>
      </c>
      <c r="L68" s="203">
        <v>19.28</v>
      </c>
      <c r="M68" s="203">
        <v>0</v>
      </c>
      <c r="N68" s="203">
        <v>28.95</v>
      </c>
      <c r="O68" s="203">
        <v>48.62</v>
      </c>
      <c r="P68" s="203">
        <v>66.62</v>
      </c>
      <c r="Q68" s="203">
        <v>0.9</v>
      </c>
      <c r="R68" s="203">
        <v>2.7</v>
      </c>
      <c r="S68" s="203">
        <v>1.79</v>
      </c>
      <c r="T68" s="203">
        <v>0</v>
      </c>
      <c r="U68" s="203">
        <v>235.16</v>
      </c>
      <c r="V68" s="203">
        <v>3.62</v>
      </c>
      <c r="W68" s="203">
        <v>11.38</v>
      </c>
      <c r="X68" s="203">
        <v>36.159999999999997</v>
      </c>
      <c r="Y68" s="203">
        <v>0</v>
      </c>
      <c r="Z68" s="203">
        <v>51.42</v>
      </c>
      <c r="AA68" s="203">
        <v>7.47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47.97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27.6</v>
      </c>
      <c r="L69" s="203">
        <v>19.28</v>
      </c>
      <c r="M69" s="203">
        <v>0</v>
      </c>
      <c r="N69" s="203">
        <v>28.95</v>
      </c>
      <c r="O69" s="203">
        <v>48.62</v>
      </c>
      <c r="P69" s="203">
        <v>66.62</v>
      </c>
      <c r="Q69" s="203">
        <v>0.9</v>
      </c>
      <c r="R69" s="203">
        <v>2.7</v>
      </c>
      <c r="S69" s="203">
        <v>1.79</v>
      </c>
      <c r="T69" s="203">
        <v>0</v>
      </c>
      <c r="U69" s="203">
        <v>235.16</v>
      </c>
      <c r="V69" s="203">
        <v>0</v>
      </c>
      <c r="W69" s="203">
        <v>5.0199999999999996</v>
      </c>
      <c r="X69" s="203">
        <v>18.059999999999999</v>
      </c>
      <c r="Y69" s="203">
        <v>0</v>
      </c>
      <c r="Z69" s="203">
        <v>51.42</v>
      </c>
      <c r="AA69" s="203">
        <v>7.48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47.97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27.6</v>
      </c>
      <c r="L70" s="203">
        <v>19.28</v>
      </c>
      <c r="M70" s="203">
        <v>0</v>
      </c>
      <c r="N70" s="203">
        <v>28.95</v>
      </c>
      <c r="O70" s="203">
        <v>48.62</v>
      </c>
      <c r="P70" s="203">
        <v>66.62</v>
      </c>
      <c r="Q70" s="203">
        <v>0.9</v>
      </c>
      <c r="R70" s="203">
        <v>2.7</v>
      </c>
      <c r="S70" s="203">
        <v>1.79</v>
      </c>
      <c r="T70" s="203">
        <v>0</v>
      </c>
      <c r="U70" s="203">
        <v>235.16</v>
      </c>
      <c r="V70" s="203">
        <v>0</v>
      </c>
      <c r="W70" s="203">
        <v>5.0199999999999996</v>
      </c>
      <c r="X70" s="203">
        <v>18.059999999999999</v>
      </c>
      <c r="Y70" s="203">
        <v>0</v>
      </c>
      <c r="Z70" s="203">
        <v>51.42</v>
      </c>
      <c r="AA70" s="203">
        <v>7.48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42.95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28.08</v>
      </c>
      <c r="L71" s="203">
        <v>19.28</v>
      </c>
      <c r="M71" s="203">
        <v>0</v>
      </c>
      <c r="N71" s="203">
        <v>28.95</v>
      </c>
      <c r="O71" s="203">
        <v>48.62</v>
      </c>
      <c r="P71" s="203">
        <v>66.62</v>
      </c>
      <c r="Q71" s="203">
        <v>5.35</v>
      </c>
      <c r="R71" s="203">
        <v>10.4</v>
      </c>
      <c r="S71" s="203">
        <v>6.47</v>
      </c>
      <c r="T71" s="203">
        <v>0</v>
      </c>
      <c r="U71" s="203">
        <v>235.16</v>
      </c>
      <c r="V71" s="203">
        <v>0</v>
      </c>
      <c r="W71" s="203">
        <v>5.0199999999999996</v>
      </c>
      <c r="X71" s="203">
        <v>18.059999999999999</v>
      </c>
      <c r="Y71" s="203">
        <v>0</v>
      </c>
      <c r="Z71" s="203">
        <v>51.42</v>
      </c>
      <c r="AA71" s="203">
        <v>7.48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42.95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28.08</v>
      </c>
      <c r="L72" s="203">
        <v>19.28</v>
      </c>
      <c r="M72" s="203">
        <v>0</v>
      </c>
      <c r="N72" s="203">
        <v>28.95</v>
      </c>
      <c r="O72" s="203">
        <v>48.62</v>
      </c>
      <c r="P72" s="203">
        <v>66.62</v>
      </c>
      <c r="Q72" s="203">
        <v>5.35</v>
      </c>
      <c r="R72" s="203">
        <v>10.4</v>
      </c>
      <c r="S72" s="203">
        <v>6.47</v>
      </c>
      <c r="T72" s="203">
        <v>0</v>
      </c>
      <c r="U72" s="203">
        <v>235.16</v>
      </c>
      <c r="V72" s="203">
        <v>0</v>
      </c>
      <c r="W72" s="203">
        <v>5.0199999999999996</v>
      </c>
      <c r="X72" s="203">
        <v>18.059999999999999</v>
      </c>
      <c r="Y72" s="203">
        <v>0</v>
      </c>
      <c r="Z72" s="203">
        <v>51.42</v>
      </c>
      <c r="AA72" s="203">
        <v>7.48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42.95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17.39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29.11</v>
      </c>
      <c r="L73" s="203">
        <v>19.28</v>
      </c>
      <c r="M73" s="203">
        <v>0</v>
      </c>
      <c r="N73" s="203">
        <v>28.95</v>
      </c>
      <c r="O73" s="203">
        <v>48.62</v>
      </c>
      <c r="P73" s="203">
        <v>66.62</v>
      </c>
      <c r="Q73" s="203">
        <v>5.35</v>
      </c>
      <c r="R73" s="203">
        <v>10.4</v>
      </c>
      <c r="S73" s="203">
        <v>6.47</v>
      </c>
      <c r="T73" s="203">
        <v>0</v>
      </c>
      <c r="U73" s="203">
        <v>235.16</v>
      </c>
      <c r="V73" s="203">
        <v>2.96</v>
      </c>
      <c r="W73" s="203">
        <v>11.38</v>
      </c>
      <c r="X73" s="203">
        <v>35.450000000000003</v>
      </c>
      <c r="Y73" s="203">
        <v>0</v>
      </c>
      <c r="Z73" s="203">
        <v>51.42</v>
      </c>
      <c r="AA73" s="203">
        <v>7.48</v>
      </c>
      <c r="AB73" s="203">
        <v>0</v>
      </c>
      <c r="AC73" s="203">
        <v>20.53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42.95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11.62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28.1</v>
      </c>
      <c r="L74" s="203">
        <v>19.28</v>
      </c>
      <c r="M74" s="203">
        <v>0</v>
      </c>
      <c r="N74" s="203">
        <v>28.95</v>
      </c>
      <c r="O74" s="203">
        <v>48.62</v>
      </c>
      <c r="P74" s="203">
        <v>66.62</v>
      </c>
      <c r="Q74" s="203">
        <v>5.35</v>
      </c>
      <c r="R74" s="203">
        <v>10.4</v>
      </c>
      <c r="S74" s="203">
        <v>6.47</v>
      </c>
      <c r="T74" s="203">
        <v>0</v>
      </c>
      <c r="U74" s="203">
        <v>235.16</v>
      </c>
      <c r="V74" s="203">
        <v>3.49</v>
      </c>
      <c r="W74" s="203">
        <v>11.38</v>
      </c>
      <c r="X74" s="203">
        <v>36.159999999999997</v>
      </c>
      <c r="Y74" s="203">
        <v>0</v>
      </c>
      <c r="Z74" s="203">
        <v>51.42</v>
      </c>
      <c r="AA74" s="203">
        <v>7.48</v>
      </c>
      <c r="AB74" s="203">
        <v>0</v>
      </c>
      <c r="AC74" s="203">
        <v>15.21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42.95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5.57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28.1</v>
      </c>
      <c r="L75" s="203">
        <v>19.07</v>
      </c>
      <c r="M75" s="203">
        <v>0</v>
      </c>
      <c r="N75" s="203">
        <v>28.95</v>
      </c>
      <c r="O75" s="203">
        <v>48.62</v>
      </c>
      <c r="P75" s="203">
        <v>66.62</v>
      </c>
      <c r="Q75" s="203">
        <v>5.14</v>
      </c>
      <c r="R75" s="203">
        <v>10.39</v>
      </c>
      <c r="S75" s="203">
        <v>6.47</v>
      </c>
      <c r="T75" s="203">
        <v>0</v>
      </c>
      <c r="U75" s="203">
        <v>235.16</v>
      </c>
      <c r="V75" s="203">
        <v>3.49</v>
      </c>
      <c r="W75" s="203">
        <v>10.76</v>
      </c>
      <c r="X75" s="203">
        <v>36.159999999999997</v>
      </c>
      <c r="Y75" s="203">
        <v>0</v>
      </c>
      <c r="Z75" s="203">
        <v>51.42</v>
      </c>
      <c r="AA75" s="203">
        <v>7.75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36.4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28.1</v>
      </c>
      <c r="L76" s="203">
        <v>19.07</v>
      </c>
      <c r="M76" s="203">
        <v>0</v>
      </c>
      <c r="N76" s="203">
        <v>28.95</v>
      </c>
      <c r="O76" s="203">
        <v>48.62</v>
      </c>
      <c r="P76" s="203">
        <v>66.62</v>
      </c>
      <c r="Q76" s="203">
        <v>5.35</v>
      </c>
      <c r="R76" s="203">
        <v>10.39</v>
      </c>
      <c r="S76" s="203">
        <v>6.47</v>
      </c>
      <c r="T76" s="203">
        <v>0</v>
      </c>
      <c r="U76" s="203">
        <v>235.16</v>
      </c>
      <c r="V76" s="203">
        <v>3.49</v>
      </c>
      <c r="W76" s="203">
        <v>11.38</v>
      </c>
      <c r="X76" s="203">
        <v>36.159999999999997</v>
      </c>
      <c r="Y76" s="203">
        <v>0</v>
      </c>
      <c r="Z76" s="203">
        <v>51.42</v>
      </c>
      <c r="AA76" s="203">
        <v>7.75</v>
      </c>
      <c r="AB76" s="203">
        <v>0</v>
      </c>
      <c r="AC76" s="203">
        <v>7.43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36.4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66.62</v>
      </c>
      <c r="Q77" s="203">
        <v>5.35</v>
      </c>
      <c r="R77" s="203">
        <v>10.39</v>
      </c>
      <c r="S77" s="203">
        <v>6.47</v>
      </c>
      <c r="T77" s="203">
        <v>0</v>
      </c>
      <c r="U77" s="203">
        <v>235.16</v>
      </c>
      <c r="V77" s="203">
        <v>3.49</v>
      </c>
      <c r="W77" s="203">
        <v>11.38</v>
      </c>
      <c r="X77" s="203">
        <v>36.159999999999997</v>
      </c>
      <c r="Y77" s="203">
        <v>0</v>
      </c>
      <c r="Z77" s="203">
        <v>51.42</v>
      </c>
      <c r="AA77" s="203">
        <v>22.11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57.2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66.62</v>
      </c>
      <c r="Q78" s="203">
        <v>5.35</v>
      </c>
      <c r="R78" s="203">
        <v>10.39</v>
      </c>
      <c r="S78" s="203">
        <v>6.47</v>
      </c>
      <c r="T78" s="203">
        <v>0</v>
      </c>
      <c r="U78" s="203">
        <v>235.16</v>
      </c>
      <c r="V78" s="203">
        <v>3.49</v>
      </c>
      <c r="W78" s="203">
        <v>11.38</v>
      </c>
      <c r="X78" s="203">
        <v>36.159999999999997</v>
      </c>
      <c r="Y78" s="203">
        <v>0</v>
      </c>
      <c r="Z78" s="203">
        <v>51.42</v>
      </c>
      <c r="AA78" s="203">
        <v>22.11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57.2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66.62</v>
      </c>
      <c r="Q79" s="203">
        <v>5.35</v>
      </c>
      <c r="R79" s="203">
        <v>10.39</v>
      </c>
      <c r="S79" s="203">
        <v>6.47</v>
      </c>
      <c r="T79" s="203">
        <v>0</v>
      </c>
      <c r="U79" s="203">
        <v>235.16</v>
      </c>
      <c r="V79" s="203">
        <v>3.49</v>
      </c>
      <c r="W79" s="203">
        <v>11.38</v>
      </c>
      <c r="X79" s="203">
        <v>36.159999999999997</v>
      </c>
      <c r="Y79" s="203">
        <v>0</v>
      </c>
      <c r="Z79" s="203">
        <v>51.42</v>
      </c>
      <c r="AA79" s="203">
        <v>22.11</v>
      </c>
      <c r="AB79" s="203">
        <v>0</v>
      </c>
      <c r="AC79" s="203">
        <v>7.78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57.2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66.62</v>
      </c>
      <c r="Q80" s="203">
        <v>5.35</v>
      </c>
      <c r="R80" s="203">
        <v>10.39</v>
      </c>
      <c r="S80" s="203">
        <v>6.47</v>
      </c>
      <c r="T80" s="203">
        <v>0</v>
      </c>
      <c r="U80" s="203">
        <v>235.16</v>
      </c>
      <c r="V80" s="203">
        <v>3.49</v>
      </c>
      <c r="W80" s="203">
        <v>11.38</v>
      </c>
      <c r="X80" s="203">
        <v>36.159999999999997</v>
      </c>
      <c r="Y80" s="203">
        <v>0</v>
      </c>
      <c r="Z80" s="203">
        <v>51.42</v>
      </c>
      <c r="AA80" s="203">
        <v>22.11</v>
      </c>
      <c r="AB80" s="203">
        <v>0</v>
      </c>
      <c r="AC80" s="203">
        <v>7.78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57.2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66.62</v>
      </c>
      <c r="Q81" s="203">
        <v>5.35</v>
      </c>
      <c r="R81" s="203">
        <v>10.39</v>
      </c>
      <c r="S81" s="203">
        <v>6.47</v>
      </c>
      <c r="T81" s="203">
        <v>0</v>
      </c>
      <c r="U81" s="203">
        <v>235.16</v>
      </c>
      <c r="V81" s="203">
        <v>3.49</v>
      </c>
      <c r="W81" s="203">
        <v>11.38</v>
      </c>
      <c r="X81" s="203">
        <v>36.159999999999997</v>
      </c>
      <c r="Y81" s="203">
        <v>0</v>
      </c>
      <c r="Z81" s="203">
        <v>51.42</v>
      </c>
      <c r="AA81" s="203">
        <v>22.11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57.2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66.62</v>
      </c>
      <c r="Q82" s="203">
        <v>5.35</v>
      </c>
      <c r="R82" s="203">
        <v>10.39</v>
      </c>
      <c r="S82" s="203">
        <v>6.47</v>
      </c>
      <c r="T82" s="203">
        <v>0</v>
      </c>
      <c r="U82" s="203">
        <v>235.16</v>
      </c>
      <c r="V82" s="203">
        <v>3.49</v>
      </c>
      <c r="W82" s="203">
        <v>11.38</v>
      </c>
      <c r="X82" s="203">
        <v>36.159999999999997</v>
      </c>
      <c r="Y82" s="203">
        <v>0</v>
      </c>
      <c r="Z82" s="203">
        <v>51.42</v>
      </c>
      <c r="AA82" s="203">
        <v>22.11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57.2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49.98</v>
      </c>
      <c r="L83" s="203">
        <v>19.07</v>
      </c>
      <c r="M83" s="203">
        <v>0</v>
      </c>
      <c r="N83" s="203">
        <v>28.95</v>
      </c>
      <c r="O83" s="203">
        <v>48.62</v>
      </c>
      <c r="P83" s="203">
        <v>66.62</v>
      </c>
      <c r="Q83" s="203">
        <v>5.35</v>
      </c>
      <c r="R83" s="203">
        <v>10.39</v>
      </c>
      <c r="S83" s="203">
        <v>6.47</v>
      </c>
      <c r="T83" s="203">
        <v>0</v>
      </c>
      <c r="U83" s="203">
        <v>235.16</v>
      </c>
      <c r="V83" s="203">
        <v>3.49</v>
      </c>
      <c r="W83" s="203">
        <v>11.38</v>
      </c>
      <c r="X83" s="203">
        <v>36.159999999999997</v>
      </c>
      <c r="Y83" s="203">
        <v>0</v>
      </c>
      <c r="Z83" s="203">
        <v>51.42</v>
      </c>
      <c r="AA83" s="203">
        <v>7.02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36.4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19.07</v>
      </c>
      <c r="M84" s="203">
        <v>0</v>
      </c>
      <c r="N84" s="203">
        <v>28.95</v>
      </c>
      <c r="O84" s="203">
        <v>48.62</v>
      </c>
      <c r="P84" s="203">
        <v>66.62</v>
      </c>
      <c r="Q84" s="203">
        <v>5.35</v>
      </c>
      <c r="R84" s="203">
        <v>10.39</v>
      </c>
      <c r="S84" s="203">
        <v>6.47</v>
      </c>
      <c r="T84" s="203">
        <v>0</v>
      </c>
      <c r="U84" s="203">
        <v>235.16</v>
      </c>
      <c r="V84" s="203">
        <v>3.49</v>
      </c>
      <c r="W84" s="203">
        <v>11.38</v>
      </c>
      <c r="X84" s="203">
        <v>36.159999999999997</v>
      </c>
      <c r="Y84" s="203">
        <v>0</v>
      </c>
      <c r="Z84" s="203">
        <v>51.42</v>
      </c>
      <c r="AA84" s="203">
        <v>7.02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36.4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19.07</v>
      </c>
      <c r="M85" s="203">
        <v>0</v>
      </c>
      <c r="N85" s="203">
        <v>28.95</v>
      </c>
      <c r="O85" s="203">
        <v>48.62</v>
      </c>
      <c r="P85" s="203">
        <v>66.62</v>
      </c>
      <c r="Q85" s="203">
        <v>5.35</v>
      </c>
      <c r="R85" s="203">
        <v>10.39</v>
      </c>
      <c r="S85" s="203">
        <v>6.47</v>
      </c>
      <c r="T85" s="203">
        <v>0</v>
      </c>
      <c r="U85" s="203">
        <v>235.16</v>
      </c>
      <c r="V85" s="203">
        <v>3.49</v>
      </c>
      <c r="W85" s="203">
        <v>11.38</v>
      </c>
      <c r="X85" s="203">
        <v>36.159999999999997</v>
      </c>
      <c r="Y85" s="203">
        <v>0</v>
      </c>
      <c r="Z85" s="203">
        <v>51.42</v>
      </c>
      <c r="AA85" s="203">
        <v>7.02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36.4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19.07</v>
      </c>
      <c r="M86" s="203">
        <v>0</v>
      </c>
      <c r="N86" s="203">
        <v>28.95</v>
      </c>
      <c r="O86" s="203">
        <v>48.62</v>
      </c>
      <c r="P86" s="203">
        <v>66.62</v>
      </c>
      <c r="Q86" s="203">
        <v>5.35</v>
      </c>
      <c r="R86" s="203">
        <v>10.39</v>
      </c>
      <c r="S86" s="203">
        <v>6.47</v>
      </c>
      <c r="T86" s="203">
        <v>0</v>
      </c>
      <c r="U86" s="203">
        <v>235.16</v>
      </c>
      <c r="V86" s="203">
        <v>3.49</v>
      </c>
      <c r="W86" s="203">
        <v>11.38</v>
      </c>
      <c r="X86" s="203">
        <v>36.159999999999997</v>
      </c>
      <c r="Y86" s="203">
        <v>0</v>
      </c>
      <c r="Z86" s="203">
        <v>51.42</v>
      </c>
      <c r="AA86" s="203">
        <v>7.02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36.4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19.07</v>
      </c>
      <c r="M87" s="203">
        <v>0</v>
      </c>
      <c r="N87" s="203">
        <v>28.95</v>
      </c>
      <c r="O87" s="203">
        <v>48.62</v>
      </c>
      <c r="P87" s="203">
        <v>66.62</v>
      </c>
      <c r="Q87" s="203">
        <v>5.35</v>
      </c>
      <c r="R87" s="203">
        <v>10.39</v>
      </c>
      <c r="S87" s="203">
        <v>6.47</v>
      </c>
      <c r="T87" s="203">
        <v>0</v>
      </c>
      <c r="U87" s="203">
        <v>235.16</v>
      </c>
      <c r="V87" s="203">
        <v>3.5</v>
      </c>
      <c r="W87" s="203">
        <v>11.38</v>
      </c>
      <c r="X87" s="203">
        <v>36.159999999999997</v>
      </c>
      <c r="Y87" s="203">
        <v>0</v>
      </c>
      <c r="Z87" s="203">
        <v>51.42</v>
      </c>
      <c r="AA87" s="203">
        <v>7.02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36.4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26.07</v>
      </c>
      <c r="L88" s="203">
        <v>19.07</v>
      </c>
      <c r="M88" s="203">
        <v>0</v>
      </c>
      <c r="N88" s="203">
        <v>28.95</v>
      </c>
      <c r="O88" s="203">
        <v>48.62</v>
      </c>
      <c r="P88" s="203">
        <v>66.62</v>
      </c>
      <c r="Q88" s="203">
        <v>5.35</v>
      </c>
      <c r="R88" s="203">
        <v>10.39</v>
      </c>
      <c r="S88" s="203">
        <v>6.47</v>
      </c>
      <c r="T88" s="203">
        <v>0</v>
      </c>
      <c r="U88" s="203">
        <v>235.16</v>
      </c>
      <c r="V88" s="203">
        <v>3.5</v>
      </c>
      <c r="W88" s="203">
        <v>11.38</v>
      </c>
      <c r="X88" s="203">
        <v>36.159999999999997</v>
      </c>
      <c r="Y88" s="203">
        <v>0</v>
      </c>
      <c r="Z88" s="203">
        <v>51.42</v>
      </c>
      <c r="AA88" s="203">
        <v>7.02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36.4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26.08</v>
      </c>
      <c r="L89" s="203">
        <v>19.07</v>
      </c>
      <c r="M89" s="203">
        <v>0</v>
      </c>
      <c r="N89" s="203">
        <v>28.95</v>
      </c>
      <c r="O89" s="203">
        <v>48.62</v>
      </c>
      <c r="P89" s="203">
        <v>66.62</v>
      </c>
      <c r="Q89" s="203">
        <v>5.35</v>
      </c>
      <c r="R89" s="203">
        <v>10.39</v>
      </c>
      <c r="S89" s="203">
        <v>6.47</v>
      </c>
      <c r="T89" s="203">
        <v>0</v>
      </c>
      <c r="U89" s="203">
        <v>235.16</v>
      </c>
      <c r="V89" s="203">
        <v>3.5</v>
      </c>
      <c r="W89" s="203">
        <v>11.38</v>
      </c>
      <c r="X89" s="203">
        <v>36.159999999999997</v>
      </c>
      <c r="Y89" s="203">
        <v>0</v>
      </c>
      <c r="Z89" s="203">
        <v>51.42</v>
      </c>
      <c r="AA89" s="203">
        <v>7.02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36.4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26.07</v>
      </c>
      <c r="L90" s="203">
        <v>19.07</v>
      </c>
      <c r="M90" s="203">
        <v>0</v>
      </c>
      <c r="N90" s="203">
        <v>28.95</v>
      </c>
      <c r="O90" s="203">
        <v>48.62</v>
      </c>
      <c r="P90" s="203">
        <v>66.62</v>
      </c>
      <c r="Q90" s="203">
        <v>5.35</v>
      </c>
      <c r="R90" s="203">
        <v>10.39</v>
      </c>
      <c r="S90" s="203">
        <v>6.47</v>
      </c>
      <c r="T90" s="203">
        <v>0</v>
      </c>
      <c r="U90" s="203">
        <v>235.16</v>
      </c>
      <c r="V90" s="203">
        <v>3.5</v>
      </c>
      <c r="W90" s="203">
        <v>11.38</v>
      </c>
      <c r="X90" s="203">
        <v>36.159999999999997</v>
      </c>
      <c r="Y90" s="203">
        <v>0</v>
      </c>
      <c r="Z90" s="203">
        <v>51.42</v>
      </c>
      <c r="AA90" s="203">
        <v>7.02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36.4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26.08</v>
      </c>
      <c r="L91" s="203">
        <v>19.07</v>
      </c>
      <c r="M91" s="203">
        <v>0</v>
      </c>
      <c r="N91" s="203">
        <v>28.95</v>
      </c>
      <c r="O91" s="203">
        <v>48.62</v>
      </c>
      <c r="P91" s="203">
        <v>66.62</v>
      </c>
      <c r="Q91" s="203">
        <v>5.35</v>
      </c>
      <c r="R91" s="203">
        <v>10.39</v>
      </c>
      <c r="S91" s="203">
        <v>6.47</v>
      </c>
      <c r="T91" s="203">
        <v>0</v>
      </c>
      <c r="U91" s="203">
        <v>235.16</v>
      </c>
      <c r="V91" s="203">
        <v>3.5</v>
      </c>
      <c r="W91" s="203">
        <v>11.38</v>
      </c>
      <c r="X91" s="203">
        <v>36.159999999999997</v>
      </c>
      <c r="Y91" s="203">
        <v>0</v>
      </c>
      <c r="Z91" s="203">
        <v>51.42</v>
      </c>
      <c r="AA91" s="203">
        <v>7.02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36.4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26.07</v>
      </c>
      <c r="L92" s="203">
        <v>19.07</v>
      </c>
      <c r="M92" s="203">
        <v>0</v>
      </c>
      <c r="N92" s="203">
        <v>28.95</v>
      </c>
      <c r="O92" s="203">
        <v>48.62</v>
      </c>
      <c r="P92" s="203">
        <v>66.62</v>
      </c>
      <c r="Q92" s="203">
        <v>5.35</v>
      </c>
      <c r="R92" s="203">
        <v>10.39</v>
      </c>
      <c r="S92" s="203">
        <v>6.47</v>
      </c>
      <c r="T92" s="203">
        <v>0</v>
      </c>
      <c r="U92" s="203">
        <v>235.16</v>
      </c>
      <c r="V92" s="203">
        <v>3.5</v>
      </c>
      <c r="W92" s="203">
        <v>11.38</v>
      </c>
      <c r="X92" s="203">
        <v>36.159999999999997</v>
      </c>
      <c r="Y92" s="203">
        <v>0</v>
      </c>
      <c r="Z92" s="203">
        <v>51.42</v>
      </c>
      <c r="AA92" s="203">
        <v>7.02</v>
      </c>
      <c r="AB92" s="203">
        <v>0</v>
      </c>
      <c r="AC92" s="203">
        <v>21.73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36.4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25.18</v>
      </c>
      <c r="L93" s="203">
        <v>19.07</v>
      </c>
      <c r="M93" s="203">
        <v>0</v>
      </c>
      <c r="N93" s="203">
        <v>28.95</v>
      </c>
      <c r="O93" s="203">
        <v>48.62</v>
      </c>
      <c r="P93" s="203">
        <v>66.62</v>
      </c>
      <c r="Q93" s="203">
        <v>5.35</v>
      </c>
      <c r="R93" s="203">
        <v>10.39</v>
      </c>
      <c r="S93" s="203">
        <v>6.47</v>
      </c>
      <c r="T93" s="203">
        <v>0</v>
      </c>
      <c r="U93" s="203">
        <v>235.16</v>
      </c>
      <c r="V93" s="203">
        <v>3.5</v>
      </c>
      <c r="W93" s="203">
        <v>11.38</v>
      </c>
      <c r="X93" s="203">
        <v>36.159999999999997</v>
      </c>
      <c r="Y93" s="203">
        <v>0</v>
      </c>
      <c r="Z93" s="203">
        <v>51.42</v>
      </c>
      <c r="AA93" s="203">
        <v>7.02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36.4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25.18</v>
      </c>
      <c r="L94" s="203">
        <v>19.07</v>
      </c>
      <c r="M94" s="203">
        <v>0</v>
      </c>
      <c r="N94" s="203">
        <v>28.95</v>
      </c>
      <c r="O94" s="203">
        <v>48.62</v>
      </c>
      <c r="P94" s="203">
        <v>66.62</v>
      </c>
      <c r="Q94" s="203">
        <v>5.35</v>
      </c>
      <c r="R94" s="203">
        <v>10.39</v>
      </c>
      <c r="S94" s="203">
        <v>6.47</v>
      </c>
      <c r="T94" s="203">
        <v>0</v>
      </c>
      <c r="U94" s="203">
        <v>235.16</v>
      </c>
      <c r="V94" s="203">
        <v>3.5</v>
      </c>
      <c r="W94" s="203">
        <v>11.38</v>
      </c>
      <c r="X94" s="203">
        <v>36.159999999999997</v>
      </c>
      <c r="Y94" s="203">
        <v>0</v>
      </c>
      <c r="Z94" s="203">
        <v>51.42</v>
      </c>
      <c r="AA94" s="203">
        <v>7.02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36.4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25.18</v>
      </c>
      <c r="L95" s="203">
        <v>19.07</v>
      </c>
      <c r="M95" s="203">
        <v>0</v>
      </c>
      <c r="N95" s="203">
        <v>28.95</v>
      </c>
      <c r="O95" s="203">
        <v>48.62</v>
      </c>
      <c r="P95" s="203">
        <v>66.62</v>
      </c>
      <c r="Q95" s="203">
        <v>5.35</v>
      </c>
      <c r="R95" s="203">
        <v>10.39</v>
      </c>
      <c r="S95" s="203">
        <v>6.47</v>
      </c>
      <c r="T95" s="203">
        <v>0</v>
      </c>
      <c r="U95" s="203">
        <v>235.16</v>
      </c>
      <c r="V95" s="203">
        <v>3.5</v>
      </c>
      <c r="W95" s="203">
        <v>11.38</v>
      </c>
      <c r="X95" s="203">
        <v>36.159999999999997</v>
      </c>
      <c r="Y95" s="203">
        <v>0</v>
      </c>
      <c r="Z95" s="203">
        <v>51.42</v>
      </c>
      <c r="AA95" s="203">
        <v>7.02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36.4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25.18</v>
      </c>
      <c r="L96" s="203">
        <v>19.07</v>
      </c>
      <c r="M96" s="203">
        <v>0</v>
      </c>
      <c r="N96" s="203">
        <v>28.95</v>
      </c>
      <c r="O96" s="203">
        <v>48.62</v>
      </c>
      <c r="P96" s="203">
        <v>66.62</v>
      </c>
      <c r="Q96" s="203">
        <v>5.35</v>
      </c>
      <c r="R96" s="203">
        <v>10.39</v>
      </c>
      <c r="S96" s="203">
        <v>6.47</v>
      </c>
      <c r="T96" s="203">
        <v>0</v>
      </c>
      <c r="U96" s="203">
        <v>235.16</v>
      </c>
      <c r="V96" s="203">
        <v>3.5</v>
      </c>
      <c r="W96" s="203">
        <v>11.38</v>
      </c>
      <c r="X96" s="203">
        <v>36.159999999999997</v>
      </c>
      <c r="Y96" s="203">
        <v>0</v>
      </c>
      <c r="Z96" s="203">
        <v>51.42</v>
      </c>
      <c r="AA96" s="203">
        <v>7.02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36.4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25.18</v>
      </c>
      <c r="L97" s="203">
        <v>19.07</v>
      </c>
      <c r="M97" s="203">
        <v>0</v>
      </c>
      <c r="N97" s="203">
        <v>28.95</v>
      </c>
      <c r="O97" s="203">
        <v>48.62</v>
      </c>
      <c r="P97" s="203">
        <v>66.62</v>
      </c>
      <c r="Q97" s="203">
        <v>5.35</v>
      </c>
      <c r="R97" s="203">
        <v>10.39</v>
      </c>
      <c r="S97" s="203">
        <v>6.47</v>
      </c>
      <c r="T97" s="203">
        <v>0</v>
      </c>
      <c r="U97" s="203">
        <v>235.16</v>
      </c>
      <c r="V97" s="203">
        <v>3.5</v>
      </c>
      <c r="W97" s="203">
        <v>11.38</v>
      </c>
      <c r="X97" s="203">
        <v>36.159999999999997</v>
      </c>
      <c r="Y97" s="203">
        <v>0</v>
      </c>
      <c r="Z97" s="203">
        <v>51.42</v>
      </c>
      <c r="AA97" s="203">
        <v>7.02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36.4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25.18</v>
      </c>
      <c r="L98" s="203">
        <v>19.07</v>
      </c>
      <c r="M98" s="203">
        <v>0</v>
      </c>
      <c r="N98" s="203">
        <v>28.95</v>
      </c>
      <c r="O98" s="203">
        <v>48.62</v>
      </c>
      <c r="P98" s="203">
        <v>66.62</v>
      </c>
      <c r="Q98" s="203">
        <v>5.35</v>
      </c>
      <c r="R98" s="203">
        <v>10.39</v>
      </c>
      <c r="S98" s="203">
        <v>6.47</v>
      </c>
      <c r="T98" s="203">
        <v>0</v>
      </c>
      <c r="U98" s="203">
        <v>235.16</v>
      </c>
      <c r="V98" s="203">
        <v>3.5</v>
      </c>
      <c r="W98" s="203">
        <v>11.38</v>
      </c>
      <c r="X98" s="203">
        <v>36.159999999999997</v>
      </c>
      <c r="Y98" s="203">
        <v>0</v>
      </c>
      <c r="Z98" s="203">
        <v>51.42</v>
      </c>
      <c r="AA98" s="203">
        <v>7.02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36.4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0.76994999999999936</v>
      </c>
      <c r="L99">
        <f t="shared" si="0"/>
        <v>0.56982500000000025</v>
      </c>
      <c r="M99">
        <f t="shared" si="0"/>
        <v>0</v>
      </c>
      <c r="N99">
        <f t="shared" si="0"/>
        <v>0.69506249999999947</v>
      </c>
      <c r="O99">
        <f t="shared" si="0"/>
        <v>1.1674649999999982</v>
      </c>
      <c r="P99">
        <f t="shared" si="0"/>
        <v>1.5988799999999979</v>
      </c>
      <c r="Q99">
        <f t="shared" si="0"/>
        <v>8.2270000000000051E-2</v>
      </c>
      <c r="R99">
        <f t="shared" si="0"/>
        <v>0.15760499999999988</v>
      </c>
      <c r="S99">
        <f t="shared" si="0"/>
        <v>0.10059250000000015</v>
      </c>
      <c r="T99">
        <f t="shared" si="0"/>
        <v>0</v>
      </c>
      <c r="U99">
        <f t="shared" si="0"/>
        <v>5.5975099999999971</v>
      </c>
      <c r="V99">
        <f t="shared" si="0"/>
        <v>4.415249999999999E-2</v>
      </c>
      <c r="W99">
        <f t="shared" si="0"/>
        <v>0.18776499999999988</v>
      </c>
      <c r="X99">
        <f t="shared" si="0"/>
        <v>0.71577249999999903</v>
      </c>
      <c r="Y99">
        <f t="shared" si="0"/>
        <v>0</v>
      </c>
      <c r="Z99">
        <f t="shared" si="0"/>
        <v>1.0933175000000002</v>
      </c>
      <c r="AA99">
        <f t="shared" si="0"/>
        <v>0.22569499999999995</v>
      </c>
      <c r="AB99">
        <f t="shared" si="0"/>
        <v>0</v>
      </c>
      <c r="AC99">
        <f t="shared" si="0"/>
        <v>0.18840499999999977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1.0437374999999987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0.21449000000000001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444.8</v>
      </c>
      <c r="M3" s="203">
        <v>21.32</v>
      </c>
      <c r="N3" s="203">
        <v>34.97</v>
      </c>
      <c r="O3" s="203">
        <v>0</v>
      </c>
      <c r="P3" s="203">
        <v>41.24</v>
      </c>
      <c r="Q3" s="203">
        <v>6.46</v>
      </c>
      <c r="R3" s="203">
        <v>12.56</v>
      </c>
      <c r="S3" s="203">
        <v>7.82</v>
      </c>
      <c r="T3" s="203">
        <v>0</v>
      </c>
      <c r="U3" s="203">
        <v>41.63</v>
      </c>
      <c r="V3" s="203">
        <v>5.97</v>
      </c>
      <c r="W3" s="203">
        <v>13.74</v>
      </c>
      <c r="X3" s="203">
        <v>43.67</v>
      </c>
      <c r="Y3" s="203">
        <v>0</v>
      </c>
      <c r="Z3" s="203">
        <v>59.84</v>
      </c>
      <c r="AA3" s="203">
        <v>26.7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70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444.8</v>
      </c>
      <c r="M4" s="203">
        <v>21.32</v>
      </c>
      <c r="N4" s="203">
        <v>34.97</v>
      </c>
      <c r="O4" s="203">
        <v>0</v>
      </c>
      <c r="P4" s="203">
        <v>41.24</v>
      </c>
      <c r="Q4" s="203">
        <v>6.46</v>
      </c>
      <c r="R4" s="203">
        <v>12.56</v>
      </c>
      <c r="S4" s="203">
        <v>7.82</v>
      </c>
      <c r="T4" s="203">
        <v>0</v>
      </c>
      <c r="U4" s="203">
        <v>41.63</v>
      </c>
      <c r="V4" s="203">
        <v>5.97</v>
      </c>
      <c r="W4" s="203">
        <v>13.74</v>
      </c>
      <c r="X4" s="203">
        <v>43.67</v>
      </c>
      <c r="Y4" s="203">
        <v>0</v>
      </c>
      <c r="Z4" s="203">
        <v>59.84</v>
      </c>
      <c r="AA4" s="203">
        <v>26.7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70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444.8</v>
      </c>
      <c r="M5" s="203">
        <v>21.32</v>
      </c>
      <c r="N5" s="203">
        <v>34.97</v>
      </c>
      <c r="O5" s="203">
        <v>0</v>
      </c>
      <c r="P5" s="203">
        <v>41.24</v>
      </c>
      <c r="Q5" s="203">
        <v>6.46</v>
      </c>
      <c r="R5" s="203">
        <v>12.56</v>
      </c>
      <c r="S5" s="203">
        <v>7.82</v>
      </c>
      <c r="T5" s="203">
        <v>0</v>
      </c>
      <c r="U5" s="203">
        <v>45.3</v>
      </c>
      <c r="V5" s="203">
        <v>5.97</v>
      </c>
      <c r="W5" s="203">
        <v>13.74</v>
      </c>
      <c r="X5" s="203">
        <v>43.67</v>
      </c>
      <c r="Y5" s="203">
        <v>0</v>
      </c>
      <c r="Z5" s="203">
        <v>59.84</v>
      </c>
      <c r="AA5" s="203">
        <v>26.7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70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444.8</v>
      </c>
      <c r="M6" s="203">
        <v>21.32</v>
      </c>
      <c r="N6" s="203">
        <v>34.97</v>
      </c>
      <c r="O6" s="203">
        <v>0</v>
      </c>
      <c r="P6" s="203">
        <v>41.24</v>
      </c>
      <c r="Q6" s="203">
        <v>6.46</v>
      </c>
      <c r="R6" s="203">
        <v>12.56</v>
      </c>
      <c r="S6" s="203">
        <v>7.82</v>
      </c>
      <c r="T6" s="203">
        <v>0</v>
      </c>
      <c r="U6" s="203">
        <v>46.63</v>
      </c>
      <c r="V6" s="203">
        <v>5.97</v>
      </c>
      <c r="W6" s="203">
        <v>13.74</v>
      </c>
      <c r="X6" s="203">
        <v>43.67</v>
      </c>
      <c r="Y6" s="203">
        <v>0</v>
      </c>
      <c r="Z6" s="203">
        <v>59.84</v>
      </c>
      <c r="AA6" s="203">
        <v>26.7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70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444.8</v>
      </c>
      <c r="M7" s="203">
        <v>21.32</v>
      </c>
      <c r="N7" s="203">
        <v>34.97</v>
      </c>
      <c r="O7" s="203">
        <v>0</v>
      </c>
      <c r="P7" s="203">
        <v>41.24</v>
      </c>
      <c r="Q7" s="203">
        <v>6.46</v>
      </c>
      <c r="R7" s="203">
        <v>12.56</v>
      </c>
      <c r="S7" s="203">
        <v>7.82</v>
      </c>
      <c r="T7" s="203">
        <v>0</v>
      </c>
      <c r="U7" s="203">
        <v>47.46</v>
      </c>
      <c r="V7" s="203">
        <v>5.97</v>
      </c>
      <c r="W7" s="203">
        <v>13.74</v>
      </c>
      <c r="X7" s="203">
        <v>43.67</v>
      </c>
      <c r="Y7" s="203">
        <v>0</v>
      </c>
      <c r="Z7" s="203">
        <v>59.84</v>
      </c>
      <c r="AA7" s="203">
        <v>26.7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70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444.8</v>
      </c>
      <c r="M8" s="203">
        <v>21.32</v>
      </c>
      <c r="N8" s="203">
        <v>34.97</v>
      </c>
      <c r="O8" s="203">
        <v>0</v>
      </c>
      <c r="P8" s="203">
        <v>41.24</v>
      </c>
      <c r="Q8" s="203">
        <v>6.46</v>
      </c>
      <c r="R8" s="203">
        <v>12.56</v>
      </c>
      <c r="S8" s="203">
        <v>7.82</v>
      </c>
      <c r="T8" s="203">
        <v>0</v>
      </c>
      <c r="U8" s="203">
        <v>48.3</v>
      </c>
      <c r="V8" s="203">
        <v>5.97</v>
      </c>
      <c r="W8" s="203">
        <v>13.74</v>
      </c>
      <c r="X8" s="203">
        <v>43.67</v>
      </c>
      <c r="Y8" s="203">
        <v>0</v>
      </c>
      <c r="Z8" s="203">
        <v>59.84</v>
      </c>
      <c r="AA8" s="203">
        <v>26.7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70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444.8</v>
      </c>
      <c r="M9" s="203">
        <v>21.32</v>
      </c>
      <c r="N9" s="203">
        <v>34.97</v>
      </c>
      <c r="O9" s="203">
        <v>0</v>
      </c>
      <c r="P9" s="203">
        <v>41.24</v>
      </c>
      <c r="Q9" s="203">
        <v>6.46</v>
      </c>
      <c r="R9" s="203">
        <v>12.56</v>
      </c>
      <c r="S9" s="203">
        <v>7.82</v>
      </c>
      <c r="T9" s="203">
        <v>0</v>
      </c>
      <c r="U9" s="203">
        <v>49.96</v>
      </c>
      <c r="V9" s="203">
        <v>5.97</v>
      </c>
      <c r="W9" s="203">
        <v>13.74</v>
      </c>
      <c r="X9" s="203">
        <v>43.67</v>
      </c>
      <c r="Y9" s="203">
        <v>0</v>
      </c>
      <c r="Z9" s="203">
        <v>59.84</v>
      </c>
      <c r="AA9" s="203">
        <v>26.7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70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444.8</v>
      </c>
      <c r="M10" s="203">
        <v>21.32</v>
      </c>
      <c r="N10" s="203">
        <v>34.97</v>
      </c>
      <c r="O10" s="203">
        <v>0</v>
      </c>
      <c r="P10" s="203">
        <v>41.24</v>
      </c>
      <c r="Q10" s="203">
        <v>6.46</v>
      </c>
      <c r="R10" s="203">
        <v>12.56</v>
      </c>
      <c r="S10" s="203">
        <v>7.82</v>
      </c>
      <c r="T10" s="203">
        <v>0</v>
      </c>
      <c r="U10" s="203">
        <v>51.66</v>
      </c>
      <c r="V10" s="203">
        <v>5.97</v>
      </c>
      <c r="W10" s="203">
        <v>13.74</v>
      </c>
      <c r="X10" s="203">
        <v>43.67</v>
      </c>
      <c r="Y10" s="203">
        <v>0</v>
      </c>
      <c r="Z10" s="203">
        <v>59.84</v>
      </c>
      <c r="AA10" s="203">
        <v>26.7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70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414.95</v>
      </c>
      <c r="M11" s="203">
        <v>21.32</v>
      </c>
      <c r="N11" s="203">
        <v>34.97</v>
      </c>
      <c r="O11" s="203">
        <v>0</v>
      </c>
      <c r="P11" s="203">
        <v>41.24</v>
      </c>
      <c r="Q11" s="203">
        <v>6.46</v>
      </c>
      <c r="R11" s="203">
        <v>12.56</v>
      </c>
      <c r="S11" s="203">
        <v>7.82</v>
      </c>
      <c r="T11" s="203">
        <v>0</v>
      </c>
      <c r="U11" s="203">
        <v>51.66</v>
      </c>
      <c r="V11" s="203">
        <v>5.97</v>
      </c>
      <c r="W11" s="203">
        <v>13.74</v>
      </c>
      <c r="X11" s="203">
        <v>43.67</v>
      </c>
      <c r="Y11" s="203">
        <v>0</v>
      </c>
      <c r="Z11" s="203">
        <v>59.84</v>
      </c>
      <c r="AA11" s="203">
        <v>26.7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70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414.95</v>
      </c>
      <c r="M12" s="203">
        <v>21.32</v>
      </c>
      <c r="N12" s="203">
        <v>34.97</v>
      </c>
      <c r="O12" s="203">
        <v>0</v>
      </c>
      <c r="P12" s="203">
        <v>41.24</v>
      </c>
      <c r="Q12" s="203">
        <v>6.46</v>
      </c>
      <c r="R12" s="203">
        <v>12.56</v>
      </c>
      <c r="S12" s="203">
        <v>7.82</v>
      </c>
      <c r="T12" s="203">
        <v>0</v>
      </c>
      <c r="U12" s="203">
        <v>51.66</v>
      </c>
      <c r="V12" s="203">
        <v>5.97</v>
      </c>
      <c r="W12" s="203">
        <v>13.74</v>
      </c>
      <c r="X12" s="203">
        <v>43.67</v>
      </c>
      <c r="Y12" s="203">
        <v>0</v>
      </c>
      <c r="Z12" s="203">
        <v>59.84</v>
      </c>
      <c r="AA12" s="203">
        <v>26.7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70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386</v>
      </c>
      <c r="M13" s="203">
        <v>21.32</v>
      </c>
      <c r="N13" s="203">
        <v>34.97</v>
      </c>
      <c r="O13" s="203">
        <v>0</v>
      </c>
      <c r="P13" s="203">
        <v>41.24</v>
      </c>
      <c r="Q13" s="203">
        <v>6.46</v>
      </c>
      <c r="R13" s="203">
        <v>12.55</v>
      </c>
      <c r="S13" s="203">
        <v>7.82</v>
      </c>
      <c r="T13" s="203">
        <v>0</v>
      </c>
      <c r="U13" s="203">
        <v>51.66</v>
      </c>
      <c r="V13" s="203">
        <v>5.97</v>
      </c>
      <c r="W13" s="203">
        <v>13.74</v>
      </c>
      <c r="X13" s="203">
        <v>43.67</v>
      </c>
      <c r="Y13" s="203">
        <v>0</v>
      </c>
      <c r="Z13" s="203">
        <v>59.84</v>
      </c>
      <c r="AA13" s="203">
        <v>26.7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70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386</v>
      </c>
      <c r="M14" s="203">
        <v>21.32</v>
      </c>
      <c r="N14" s="203">
        <v>34.97</v>
      </c>
      <c r="O14" s="203">
        <v>0</v>
      </c>
      <c r="P14" s="203">
        <v>41.24</v>
      </c>
      <c r="Q14" s="203">
        <v>6.46</v>
      </c>
      <c r="R14" s="203">
        <v>12.55</v>
      </c>
      <c r="S14" s="203">
        <v>7.82</v>
      </c>
      <c r="T14" s="203">
        <v>0</v>
      </c>
      <c r="U14" s="203">
        <v>51.66</v>
      </c>
      <c r="V14" s="203">
        <v>5.97</v>
      </c>
      <c r="W14" s="203">
        <v>13.74</v>
      </c>
      <c r="X14" s="203">
        <v>43.67</v>
      </c>
      <c r="Y14" s="203">
        <v>0</v>
      </c>
      <c r="Z14" s="203">
        <v>59.84</v>
      </c>
      <c r="AA14" s="203">
        <v>26.7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70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366.7</v>
      </c>
      <c r="M15" s="203">
        <v>22.21</v>
      </c>
      <c r="N15" s="203">
        <v>34.97</v>
      </c>
      <c r="O15" s="203">
        <v>0</v>
      </c>
      <c r="P15" s="203">
        <v>41.24</v>
      </c>
      <c r="Q15" s="203">
        <v>6.46</v>
      </c>
      <c r="R15" s="203">
        <v>12.55</v>
      </c>
      <c r="S15" s="203">
        <v>7.82</v>
      </c>
      <c r="T15" s="203">
        <v>0</v>
      </c>
      <c r="U15" s="203">
        <v>51.66</v>
      </c>
      <c r="V15" s="203">
        <v>5.97</v>
      </c>
      <c r="W15" s="203">
        <v>13.74</v>
      </c>
      <c r="X15" s="203">
        <v>43.67</v>
      </c>
      <c r="Y15" s="203">
        <v>0</v>
      </c>
      <c r="Z15" s="203">
        <v>59.84</v>
      </c>
      <c r="AA15" s="203">
        <v>26.7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70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366.7</v>
      </c>
      <c r="M16" s="203">
        <v>22.21</v>
      </c>
      <c r="N16" s="203">
        <v>34.97</v>
      </c>
      <c r="O16" s="203">
        <v>0</v>
      </c>
      <c r="P16" s="203">
        <v>41.24</v>
      </c>
      <c r="Q16" s="203">
        <v>6.46</v>
      </c>
      <c r="R16" s="203">
        <v>12.55</v>
      </c>
      <c r="S16" s="203">
        <v>7.82</v>
      </c>
      <c r="T16" s="203">
        <v>0</v>
      </c>
      <c r="U16" s="203">
        <v>51.66</v>
      </c>
      <c r="V16" s="203">
        <v>5.97</v>
      </c>
      <c r="W16" s="203">
        <v>13.74</v>
      </c>
      <c r="X16" s="203">
        <v>43.67</v>
      </c>
      <c r="Y16" s="203">
        <v>0</v>
      </c>
      <c r="Z16" s="203">
        <v>59.84</v>
      </c>
      <c r="AA16" s="203">
        <v>26.7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70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366.7</v>
      </c>
      <c r="M17" s="203">
        <v>22.21</v>
      </c>
      <c r="N17" s="203">
        <v>34.97</v>
      </c>
      <c r="O17" s="203">
        <v>0</v>
      </c>
      <c r="P17" s="203">
        <v>41.24</v>
      </c>
      <c r="Q17" s="203">
        <v>6.46</v>
      </c>
      <c r="R17" s="203">
        <v>12.55</v>
      </c>
      <c r="S17" s="203">
        <v>7.82</v>
      </c>
      <c r="T17" s="203">
        <v>0</v>
      </c>
      <c r="U17" s="203">
        <v>51.66</v>
      </c>
      <c r="V17" s="203">
        <v>5.97</v>
      </c>
      <c r="W17" s="203">
        <v>13.74</v>
      </c>
      <c r="X17" s="203">
        <v>43.67</v>
      </c>
      <c r="Y17" s="203">
        <v>0</v>
      </c>
      <c r="Z17" s="203">
        <v>59.84</v>
      </c>
      <c r="AA17" s="203">
        <v>26.7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70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337.75</v>
      </c>
      <c r="M18" s="203">
        <v>22.21</v>
      </c>
      <c r="N18" s="203">
        <v>34.97</v>
      </c>
      <c r="O18" s="203">
        <v>0</v>
      </c>
      <c r="P18" s="203">
        <v>41.24</v>
      </c>
      <c r="Q18" s="203">
        <v>6.46</v>
      </c>
      <c r="R18" s="203">
        <v>12.55</v>
      </c>
      <c r="S18" s="203">
        <v>7.82</v>
      </c>
      <c r="T18" s="203">
        <v>0</v>
      </c>
      <c r="U18" s="203">
        <v>51.66</v>
      </c>
      <c r="V18" s="203">
        <v>5.97</v>
      </c>
      <c r="W18" s="203">
        <v>13.74</v>
      </c>
      <c r="X18" s="203">
        <v>43.67</v>
      </c>
      <c r="Y18" s="203">
        <v>0</v>
      </c>
      <c r="Z18" s="203">
        <v>59.84</v>
      </c>
      <c r="AA18" s="203">
        <v>26.7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70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337.75</v>
      </c>
      <c r="M19" s="203">
        <v>22.21</v>
      </c>
      <c r="N19" s="203">
        <v>34.97</v>
      </c>
      <c r="O19" s="203">
        <v>0</v>
      </c>
      <c r="P19" s="203">
        <v>41.24</v>
      </c>
      <c r="Q19" s="203">
        <v>6.46</v>
      </c>
      <c r="R19" s="203">
        <v>12.55</v>
      </c>
      <c r="S19" s="203">
        <v>7.82</v>
      </c>
      <c r="T19" s="203">
        <v>0</v>
      </c>
      <c r="U19" s="203">
        <v>51.66</v>
      </c>
      <c r="V19" s="203">
        <v>5.97</v>
      </c>
      <c r="W19" s="203">
        <v>13.74</v>
      </c>
      <c r="X19" s="203">
        <v>43.67</v>
      </c>
      <c r="Y19" s="203">
        <v>0</v>
      </c>
      <c r="Z19" s="203">
        <v>59.84</v>
      </c>
      <c r="AA19" s="203">
        <v>26.7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70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318.45</v>
      </c>
      <c r="M20" s="203">
        <v>22.21</v>
      </c>
      <c r="N20" s="203">
        <v>34.97</v>
      </c>
      <c r="O20" s="203">
        <v>0</v>
      </c>
      <c r="P20" s="203">
        <v>41.24</v>
      </c>
      <c r="Q20" s="203">
        <v>6.46</v>
      </c>
      <c r="R20" s="203">
        <v>12.55</v>
      </c>
      <c r="S20" s="203">
        <v>7.82</v>
      </c>
      <c r="T20" s="203">
        <v>0</v>
      </c>
      <c r="U20" s="203">
        <v>51.66</v>
      </c>
      <c r="V20" s="203">
        <v>5.97</v>
      </c>
      <c r="W20" s="203">
        <v>13.74</v>
      </c>
      <c r="X20" s="203">
        <v>43.67</v>
      </c>
      <c r="Y20" s="203">
        <v>0</v>
      </c>
      <c r="Z20" s="203">
        <v>59.84</v>
      </c>
      <c r="AA20" s="203">
        <v>26.7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70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318.45</v>
      </c>
      <c r="M21" s="203">
        <v>22.21</v>
      </c>
      <c r="N21" s="203">
        <v>34.97</v>
      </c>
      <c r="O21" s="203">
        <v>0</v>
      </c>
      <c r="P21" s="203">
        <v>41.24</v>
      </c>
      <c r="Q21" s="203">
        <v>6.46</v>
      </c>
      <c r="R21" s="203">
        <v>12.55</v>
      </c>
      <c r="S21" s="203">
        <v>7.82</v>
      </c>
      <c r="T21" s="203">
        <v>0</v>
      </c>
      <c r="U21" s="203">
        <v>51.66</v>
      </c>
      <c r="V21" s="203">
        <v>5.97</v>
      </c>
      <c r="W21" s="203">
        <v>13.74</v>
      </c>
      <c r="X21" s="203">
        <v>43.67</v>
      </c>
      <c r="Y21" s="203">
        <v>0</v>
      </c>
      <c r="Z21" s="203">
        <v>59.84</v>
      </c>
      <c r="AA21" s="203">
        <v>26.7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70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318.45</v>
      </c>
      <c r="M22" s="203">
        <v>22.21</v>
      </c>
      <c r="N22" s="203">
        <v>34.97</v>
      </c>
      <c r="O22" s="203">
        <v>0</v>
      </c>
      <c r="P22" s="203">
        <v>41.24</v>
      </c>
      <c r="Q22" s="203">
        <v>6.46</v>
      </c>
      <c r="R22" s="203">
        <v>12.55</v>
      </c>
      <c r="S22" s="203">
        <v>7.82</v>
      </c>
      <c r="T22" s="203">
        <v>0</v>
      </c>
      <c r="U22" s="203">
        <v>51.66</v>
      </c>
      <c r="V22" s="203">
        <v>5.97</v>
      </c>
      <c r="W22" s="203">
        <v>13.74</v>
      </c>
      <c r="X22" s="203">
        <v>43.67</v>
      </c>
      <c r="Y22" s="203">
        <v>0</v>
      </c>
      <c r="Z22" s="203">
        <v>59.84</v>
      </c>
      <c r="AA22" s="203">
        <v>26.7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70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3.24</v>
      </c>
      <c r="K23" s="203">
        <v>2.85</v>
      </c>
      <c r="L23" s="203">
        <v>318.45</v>
      </c>
      <c r="M23" s="203">
        <v>22.21</v>
      </c>
      <c r="N23" s="203">
        <v>34.97</v>
      </c>
      <c r="O23" s="203">
        <v>0</v>
      </c>
      <c r="P23" s="203">
        <v>41.24</v>
      </c>
      <c r="Q23" s="203">
        <v>6.69</v>
      </c>
      <c r="R23" s="203">
        <v>13.01</v>
      </c>
      <c r="S23" s="203">
        <v>8.1</v>
      </c>
      <c r="T23" s="203">
        <v>0</v>
      </c>
      <c r="U23" s="203">
        <v>51.66</v>
      </c>
      <c r="V23" s="203">
        <v>5.97</v>
      </c>
      <c r="W23" s="203">
        <v>13.74</v>
      </c>
      <c r="X23" s="203">
        <v>43.67</v>
      </c>
      <c r="Y23" s="203">
        <v>0</v>
      </c>
      <c r="Z23" s="203">
        <v>59.84</v>
      </c>
      <c r="AA23" s="203">
        <v>26.7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70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3.89</v>
      </c>
      <c r="K24" s="203">
        <v>2.85</v>
      </c>
      <c r="L24" s="203">
        <v>318.45</v>
      </c>
      <c r="M24" s="203">
        <v>22.21</v>
      </c>
      <c r="N24" s="203">
        <v>34.97</v>
      </c>
      <c r="O24" s="203">
        <v>0</v>
      </c>
      <c r="P24" s="203">
        <v>41.24</v>
      </c>
      <c r="Q24" s="203">
        <v>6.69</v>
      </c>
      <c r="R24" s="203">
        <v>13.01</v>
      </c>
      <c r="S24" s="203">
        <v>8.1</v>
      </c>
      <c r="T24" s="203">
        <v>0</v>
      </c>
      <c r="U24" s="203">
        <v>51.66</v>
      </c>
      <c r="V24" s="203">
        <v>5.97</v>
      </c>
      <c r="W24" s="203">
        <v>13.74</v>
      </c>
      <c r="X24" s="203">
        <v>43.67</v>
      </c>
      <c r="Y24" s="203">
        <v>0</v>
      </c>
      <c r="Z24" s="203">
        <v>59.84</v>
      </c>
      <c r="AA24" s="203">
        <v>26.7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70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3.89</v>
      </c>
      <c r="K25" s="203">
        <v>2.85</v>
      </c>
      <c r="L25" s="203">
        <v>318.45</v>
      </c>
      <c r="M25" s="203">
        <v>22.21</v>
      </c>
      <c r="N25" s="203">
        <v>34.97</v>
      </c>
      <c r="O25" s="203">
        <v>0</v>
      </c>
      <c r="P25" s="203">
        <v>41.24</v>
      </c>
      <c r="Q25" s="203">
        <v>6.69</v>
      </c>
      <c r="R25" s="203">
        <v>12.82</v>
      </c>
      <c r="S25" s="203">
        <v>8.1</v>
      </c>
      <c r="T25" s="203">
        <v>0</v>
      </c>
      <c r="U25" s="203">
        <v>51.66</v>
      </c>
      <c r="V25" s="203">
        <v>5.97</v>
      </c>
      <c r="W25" s="203">
        <v>13.74</v>
      </c>
      <c r="X25" s="203">
        <v>43.67</v>
      </c>
      <c r="Y25" s="203">
        <v>0</v>
      </c>
      <c r="Z25" s="203">
        <v>59.84</v>
      </c>
      <c r="AA25" s="203">
        <v>26.7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70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3.89</v>
      </c>
      <c r="K26" s="203">
        <v>2.85</v>
      </c>
      <c r="L26" s="203">
        <v>318.45</v>
      </c>
      <c r="M26" s="203">
        <v>22.21</v>
      </c>
      <c r="N26" s="203">
        <v>34.97</v>
      </c>
      <c r="O26" s="203">
        <v>0</v>
      </c>
      <c r="P26" s="203">
        <v>41.24</v>
      </c>
      <c r="Q26" s="203">
        <v>6.69</v>
      </c>
      <c r="R26" s="203">
        <v>12.82</v>
      </c>
      <c r="S26" s="203">
        <v>8.1</v>
      </c>
      <c r="T26" s="203">
        <v>0</v>
      </c>
      <c r="U26" s="203">
        <v>51.66</v>
      </c>
      <c r="V26" s="203">
        <v>5.97</v>
      </c>
      <c r="W26" s="203">
        <v>13.74</v>
      </c>
      <c r="X26" s="203">
        <v>43.67</v>
      </c>
      <c r="Y26" s="203">
        <v>0</v>
      </c>
      <c r="Z26" s="203">
        <v>59.84</v>
      </c>
      <c r="AA26" s="203">
        <v>26.7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70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4.87</v>
      </c>
      <c r="K27" s="203">
        <v>2.85</v>
      </c>
      <c r="L27" s="203">
        <v>245.11</v>
      </c>
      <c r="M27" s="203">
        <v>22.21</v>
      </c>
      <c r="N27" s="203">
        <v>34.97</v>
      </c>
      <c r="O27" s="203">
        <v>0</v>
      </c>
      <c r="P27" s="203">
        <v>41.24</v>
      </c>
      <c r="Q27" s="203">
        <v>6.69</v>
      </c>
      <c r="R27" s="203">
        <v>12.82</v>
      </c>
      <c r="S27" s="203">
        <v>8.1</v>
      </c>
      <c r="T27" s="203">
        <v>0</v>
      </c>
      <c r="U27" s="203">
        <v>51.66</v>
      </c>
      <c r="V27" s="203">
        <v>5.97</v>
      </c>
      <c r="W27" s="203">
        <v>13.74</v>
      </c>
      <c r="X27" s="203">
        <v>43.67</v>
      </c>
      <c r="Y27" s="203">
        <v>0</v>
      </c>
      <c r="Z27" s="203">
        <v>59.84</v>
      </c>
      <c r="AA27" s="203">
        <v>26.7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70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3.97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4.87</v>
      </c>
      <c r="K28" s="203">
        <v>2.85</v>
      </c>
      <c r="L28" s="203">
        <v>245.11</v>
      </c>
      <c r="M28" s="203">
        <v>22.21</v>
      </c>
      <c r="N28" s="203">
        <v>34.97</v>
      </c>
      <c r="O28" s="203">
        <v>0</v>
      </c>
      <c r="P28" s="203">
        <v>41.24</v>
      </c>
      <c r="Q28" s="203">
        <v>6.69</v>
      </c>
      <c r="R28" s="203">
        <v>12.82</v>
      </c>
      <c r="S28" s="203">
        <v>8.1</v>
      </c>
      <c r="T28" s="203">
        <v>0</v>
      </c>
      <c r="U28" s="203">
        <v>51.66</v>
      </c>
      <c r="V28" s="203">
        <v>5.97</v>
      </c>
      <c r="W28" s="203">
        <v>13.74</v>
      </c>
      <c r="X28" s="203">
        <v>43.67</v>
      </c>
      <c r="Y28" s="203">
        <v>0</v>
      </c>
      <c r="Z28" s="203">
        <v>59.84</v>
      </c>
      <c r="AA28" s="203">
        <v>26.7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70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7.91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4.87</v>
      </c>
      <c r="K29" s="203">
        <v>2.85</v>
      </c>
      <c r="L29" s="203">
        <v>249.04</v>
      </c>
      <c r="M29" s="203">
        <v>22.21</v>
      </c>
      <c r="N29" s="203">
        <v>34.97</v>
      </c>
      <c r="O29" s="203">
        <v>0</v>
      </c>
      <c r="P29" s="203">
        <v>41.24</v>
      </c>
      <c r="Q29" s="203">
        <v>6.69</v>
      </c>
      <c r="R29" s="203">
        <v>12.82</v>
      </c>
      <c r="S29" s="203">
        <v>8.1</v>
      </c>
      <c r="T29" s="203">
        <v>0</v>
      </c>
      <c r="U29" s="203">
        <v>51.66</v>
      </c>
      <c r="V29" s="203">
        <v>5.97</v>
      </c>
      <c r="W29" s="203">
        <v>13.74</v>
      </c>
      <c r="X29" s="203">
        <v>43.68</v>
      </c>
      <c r="Y29" s="203">
        <v>0</v>
      </c>
      <c r="Z29" s="203">
        <v>59.84</v>
      </c>
      <c r="AA29" s="203">
        <v>26.7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70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4.87</v>
      </c>
      <c r="K30" s="203">
        <v>2.85</v>
      </c>
      <c r="L30" s="203">
        <v>249.04</v>
      </c>
      <c r="M30" s="203">
        <v>22.21</v>
      </c>
      <c r="N30" s="203">
        <v>34.97</v>
      </c>
      <c r="O30" s="203">
        <v>0</v>
      </c>
      <c r="P30" s="203">
        <v>41.24</v>
      </c>
      <c r="Q30" s="203">
        <v>6.69</v>
      </c>
      <c r="R30" s="203">
        <v>12.82</v>
      </c>
      <c r="S30" s="203">
        <v>8.1</v>
      </c>
      <c r="T30" s="203">
        <v>0</v>
      </c>
      <c r="U30" s="203">
        <v>51.66</v>
      </c>
      <c r="V30" s="203">
        <v>5.97</v>
      </c>
      <c r="W30" s="203">
        <v>13.74</v>
      </c>
      <c r="X30" s="203">
        <v>43.68</v>
      </c>
      <c r="Y30" s="203">
        <v>0</v>
      </c>
      <c r="Z30" s="203">
        <v>59.84</v>
      </c>
      <c r="AA30" s="203">
        <v>26.7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70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5.84</v>
      </c>
      <c r="K31" s="203">
        <v>2.95</v>
      </c>
      <c r="L31" s="203">
        <v>249.04</v>
      </c>
      <c r="M31" s="203">
        <v>22.21</v>
      </c>
      <c r="N31" s="203">
        <v>34.97</v>
      </c>
      <c r="O31" s="203">
        <v>0</v>
      </c>
      <c r="P31" s="203">
        <v>41.24</v>
      </c>
      <c r="Q31" s="203">
        <v>6.69</v>
      </c>
      <c r="R31" s="203">
        <v>13.01</v>
      </c>
      <c r="S31" s="203">
        <v>8.1</v>
      </c>
      <c r="T31" s="203">
        <v>0</v>
      </c>
      <c r="U31" s="203">
        <v>51.66</v>
      </c>
      <c r="V31" s="203">
        <v>5.97</v>
      </c>
      <c r="W31" s="203">
        <v>13.74</v>
      </c>
      <c r="X31" s="203">
        <v>43.68</v>
      </c>
      <c r="Y31" s="203">
        <v>0</v>
      </c>
      <c r="Z31" s="203">
        <v>59.84</v>
      </c>
      <c r="AA31" s="203">
        <v>26.7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70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5.84</v>
      </c>
      <c r="K32" s="203">
        <v>2.95</v>
      </c>
      <c r="L32" s="203">
        <v>249.04</v>
      </c>
      <c r="M32" s="203">
        <v>22.21</v>
      </c>
      <c r="N32" s="203">
        <v>34.97</v>
      </c>
      <c r="O32" s="203">
        <v>0</v>
      </c>
      <c r="P32" s="203">
        <v>41.24</v>
      </c>
      <c r="Q32" s="203">
        <v>6.69</v>
      </c>
      <c r="R32" s="203">
        <v>13.01</v>
      </c>
      <c r="S32" s="203">
        <v>8.1</v>
      </c>
      <c r="T32" s="203">
        <v>0</v>
      </c>
      <c r="U32" s="203">
        <v>51.66</v>
      </c>
      <c r="V32" s="203">
        <v>5.97</v>
      </c>
      <c r="W32" s="203">
        <v>13.74</v>
      </c>
      <c r="X32" s="203">
        <v>43.68</v>
      </c>
      <c r="Y32" s="203">
        <v>0</v>
      </c>
      <c r="Z32" s="203">
        <v>59.84</v>
      </c>
      <c r="AA32" s="203">
        <v>26.7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70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5.84</v>
      </c>
      <c r="K33" s="203">
        <v>1.56</v>
      </c>
      <c r="L33" s="203">
        <v>254</v>
      </c>
      <c r="M33" s="203">
        <v>22.21</v>
      </c>
      <c r="N33" s="203">
        <v>34.97</v>
      </c>
      <c r="O33" s="203">
        <v>0</v>
      </c>
      <c r="P33" s="203">
        <v>41.24</v>
      </c>
      <c r="Q33" s="203">
        <v>3.39</v>
      </c>
      <c r="R33" s="203">
        <v>4</v>
      </c>
      <c r="S33" s="203">
        <v>3</v>
      </c>
      <c r="T33" s="203">
        <v>0</v>
      </c>
      <c r="U33" s="203">
        <v>51.66</v>
      </c>
      <c r="V33" s="203">
        <v>1.93</v>
      </c>
      <c r="W33" s="203">
        <v>3.86</v>
      </c>
      <c r="X33" s="203">
        <v>16.41</v>
      </c>
      <c r="Y33" s="203">
        <v>0</v>
      </c>
      <c r="Z33" s="203">
        <v>38.6</v>
      </c>
      <c r="AA33" s="203">
        <v>6.76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5.84</v>
      </c>
      <c r="K34" s="203">
        <v>1.56</v>
      </c>
      <c r="L34" s="203">
        <v>254</v>
      </c>
      <c r="M34" s="203">
        <v>22.21</v>
      </c>
      <c r="N34" s="203">
        <v>34.97</v>
      </c>
      <c r="O34" s="203">
        <v>0</v>
      </c>
      <c r="P34" s="203">
        <v>41.24</v>
      </c>
      <c r="Q34" s="203">
        <v>3.39</v>
      </c>
      <c r="R34" s="203">
        <v>4</v>
      </c>
      <c r="S34" s="203">
        <v>3</v>
      </c>
      <c r="T34" s="203">
        <v>0</v>
      </c>
      <c r="U34" s="203">
        <v>51.66</v>
      </c>
      <c r="V34" s="203">
        <v>1.93</v>
      </c>
      <c r="W34" s="203">
        <v>3.86</v>
      </c>
      <c r="X34" s="203">
        <v>16.41</v>
      </c>
      <c r="Y34" s="203">
        <v>0</v>
      </c>
      <c r="Z34" s="203">
        <v>40</v>
      </c>
      <c r="AA34" s="203">
        <v>6.76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5.84</v>
      </c>
      <c r="K35" s="203">
        <v>1.56</v>
      </c>
      <c r="L35" s="203">
        <v>254</v>
      </c>
      <c r="M35" s="203">
        <v>22.21</v>
      </c>
      <c r="N35" s="203">
        <v>34.97</v>
      </c>
      <c r="O35" s="203">
        <v>0</v>
      </c>
      <c r="P35" s="203">
        <v>41.24</v>
      </c>
      <c r="Q35" s="203">
        <v>3.46</v>
      </c>
      <c r="R35" s="203">
        <v>5.38</v>
      </c>
      <c r="S35" s="203">
        <v>3.66</v>
      </c>
      <c r="T35" s="203">
        <v>0</v>
      </c>
      <c r="U35" s="203">
        <v>51.66</v>
      </c>
      <c r="V35" s="203">
        <v>1.93</v>
      </c>
      <c r="W35" s="203">
        <v>3.86</v>
      </c>
      <c r="X35" s="203">
        <v>16.41</v>
      </c>
      <c r="Y35" s="203">
        <v>0</v>
      </c>
      <c r="Z35" s="203">
        <v>40</v>
      </c>
      <c r="AA35" s="203">
        <v>6.76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58.52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15.2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5.84</v>
      </c>
      <c r="K36" s="203">
        <v>1.56</v>
      </c>
      <c r="L36" s="203">
        <v>254</v>
      </c>
      <c r="M36" s="203">
        <v>22.21</v>
      </c>
      <c r="N36" s="203">
        <v>34.97</v>
      </c>
      <c r="O36" s="203">
        <v>0</v>
      </c>
      <c r="P36" s="203">
        <v>41.24</v>
      </c>
      <c r="Q36" s="203">
        <v>3.46</v>
      </c>
      <c r="R36" s="203">
        <v>5.38</v>
      </c>
      <c r="S36" s="203">
        <v>3.66</v>
      </c>
      <c r="T36" s="203">
        <v>0</v>
      </c>
      <c r="U36" s="203">
        <v>51.66</v>
      </c>
      <c r="V36" s="203">
        <v>1.93</v>
      </c>
      <c r="W36" s="203">
        <v>3.86</v>
      </c>
      <c r="X36" s="203">
        <v>16.41</v>
      </c>
      <c r="Y36" s="203">
        <v>0</v>
      </c>
      <c r="Z36" s="203">
        <v>40</v>
      </c>
      <c r="AA36" s="203">
        <v>6.76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58.52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15.2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5.84</v>
      </c>
      <c r="K37" s="203">
        <v>1.56</v>
      </c>
      <c r="L37" s="203">
        <v>254</v>
      </c>
      <c r="M37" s="203">
        <v>22.21</v>
      </c>
      <c r="N37" s="203">
        <v>34.97</v>
      </c>
      <c r="O37" s="203">
        <v>0</v>
      </c>
      <c r="P37" s="203">
        <v>41.24</v>
      </c>
      <c r="Q37" s="203">
        <v>3.46</v>
      </c>
      <c r="R37" s="203">
        <v>5.38</v>
      </c>
      <c r="S37" s="203">
        <v>3.66</v>
      </c>
      <c r="T37" s="203">
        <v>0</v>
      </c>
      <c r="U37" s="203">
        <v>51.66</v>
      </c>
      <c r="V37" s="203">
        <v>1.93</v>
      </c>
      <c r="W37" s="203">
        <v>3.86</v>
      </c>
      <c r="X37" s="203">
        <v>16.41</v>
      </c>
      <c r="Y37" s="203">
        <v>0</v>
      </c>
      <c r="Z37" s="203">
        <v>40</v>
      </c>
      <c r="AA37" s="203">
        <v>6.76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58.52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15.2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5.84</v>
      </c>
      <c r="K38" s="203">
        <v>1.56</v>
      </c>
      <c r="L38" s="203">
        <v>254</v>
      </c>
      <c r="M38" s="203">
        <v>22.21</v>
      </c>
      <c r="N38" s="203">
        <v>34.97</v>
      </c>
      <c r="O38" s="203">
        <v>0</v>
      </c>
      <c r="P38" s="203">
        <v>41.24</v>
      </c>
      <c r="Q38" s="203">
        <v>3.46</v>
      </c>
      <c r="R38" s="203">
        <v>5.38</v>
      </c>
      <c r="S38" s="203">
        <v>3.66</v>
      </c>
      <c r="T38" s="203">
        <v>0</v>
      </c>
      <c r="U38" s="203">
        <v>51.66</v>
      </c>
      <c r="V38" s="203">
        <v>1.93</v>
      </c>
      <c r="W38" s="203">
        <v>3.86</v>
      </c>
      <c r="X38" s="203">
        <v>16.399999999999999</v>
      </c>
      <c r="Y38" s="203">
        <v>0</v>
      </c>
      <c r="Z38" s="203">
        <v>40</v>
      </c>
      <c r="AA38" s="203">
        <v>6.76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58.52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15.2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5.84</v>
      </c>
      <c r="K39" s="203">
        <v>1.55</v>
      </c>
      <c r="L39" s="203">
        <v>249.04</v>
      </c>
      <c r="M39" s="203">
        <v>22.21</v>
      </c>
      <c r="N39" s="203">
        <v>34.97</v>
      </c>
      <c r="O39" s="203">
        <v>0</v>
      </c>
      <c r="P39" s="203">
        <v>41.24</v>
      </c>
      <c r="Q39" s="203">
        <v>3.46</v>
      </c>
      <c r="R39" s="203">
        <v>5.38</v>
      </c>
      <c r="S39" s="203">
        <v>3.66</v>
      </c>
      <c r="T39" s="203">
        <v>0</v>
      </c>
      <c r="U39" s="203">
        <v>51.66</v>
      </c>
      <c r="V39" s="203">
        <v>1.93</v>
      </c>
      <c r="W39" s="203">
        <v>3.86</v>
      </c>
      <c r="X39" s="203">
        <v>16.41</v>
      </c>
      <c r="Y39" s="203">
        <v>0</v>
      </c>
      <c r="Z39" s="203">
        <v>40</v>
      </c>
      <c r="AA39" s="203">
        <v>6.76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58.52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15.2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5.84</v>
      </c>
      <c r="K40" s="203">
        <v>1.55</v>
      </c>
      <c r="L40" s="203">
        <v>249.04</v>
      </c>
      <c r="M40" s="203">
        <v>22.21</v>
      </c>
      <c r="N40" s="203">
        <v>34.97</v>
      </c>
      <c r="O40" s="203">
        <v>0</v>
      </c>
      <c r="P40" s="203">
        <v>41.24</v>
      </c>
      <c r="Q40" s="203">
        <v>3.45</v>
      </c>
      <c r="R40" s="203">
        <v>5.31</v>
      </c>
      <c r="S40" s="203">
        <v>3.63</v>
      </c>
      <c r="T40" s="203">
        <v>0</v>
      </c>
      <c r="U40" s="203">
        <v>51.66</v>
      </c>
      <c r="V40" s="203">
        <v>1.93</v>
      </c>
      <c r="W40" s="203">
        <v>3.86</v>
      </c>
      <c r="X40" s="203">
        <v>16.41</v>
      </c>
      <c r="Y40" s="203">
        <v>0</v>
      </c>
      <c r="Z40" s="203">
        <v>40</v>
      </c>
      <c r="AA40" s="203">
        <v>6.76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58.52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15.2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5.84</v>
      </c>
      <c r="K41" s="203">
        <v>1.55</v>
      </c>
      <c r="L41" s="203">
        <v>249.04</v>
      </c>
      <c r="M41" s="203">
        <v>22.21</v>
      </c>
      <c r="N41" s="203">
        <v>34.97</v>
      </c>
      <c r="O41" s="203">
        <v>0</v>
      </c>
      <c r="P41" s="203">
        <v>41.24</v>
      </c>
      <c r="Q41" s="203">
        <v>3.45</v>
      </c>
      <c r="R41" s="203">
        <v>5.31</v>
      </c>
      <c r="S41" s="203">
        <v>3.63</v>
      </c>
      <c r="T41" s="203">
        <v>0</v>
      </c>
      <c r="U41" s="203">
        <v>51.66</v>
      </c>
      <c r="V41" s="203">
        <v>1.93</v>
      </c>
      <c r="W41" s="203">
        <v>3.86</v>
      </c>
      <c r="X41" s="203">
        <v>16.41</v>
      </c>
      <c r="Y41" s="203">
        <v>0</v>
      </c>
      <c r="Z41" s="203">
        <v>40</v>
      </c>
      <c r="AA41" s="203">
        <v>6.76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58.52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15.2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5.84</v>
      </c>
      <c r="K42" s="203">
        <v>1.55</v>
      </c>
      <c r="L42" s="203">
        <v>249.04</v>
      </c>
      <c r="M42" s="203">
        <v>22.21</v>
      </c>
      <c r="N42" s="203">
        <v>34.97</v>
      </c>
      <c r="O42" s="203">
        <v>0</v>
      </c>
      <c r="P42" s="203">
        <v>41.24</v>
      </c>
      <c r="Q42" s="203">
        <v>3.45</v>
      </c>
      <c r="R42" s="203">
        <v>5.31</v>
      </c>
      <c r="S42" s="203">
        <v>3.63</v>
      </c>
      <c r="T42" s="203">
        <v>0</v>
      </c>
      <c r="U42" s="203">
        <v>51.66</v>
      </c>
      <c r="V42" s="203">
        <v>1.93</v>
      </c>
      <c r="W42" s="203">
        <v>3.86</v>
      </c>
      <c r="X42" s="203">
        <v>16.41</v>
      </c>
      <c r="Y42" s="203">
        <v>0</v>
      </c>
      <c r="Z42" s="203">
        <v>40</v>
      </c>
      <c r="AA42" s="203">
        <v>6.76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58.52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15.2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5.84</v>
      </c>
      <c r="K43" s="203">
        <v>1.55</v>
      </c>
      <c r="L43" s="203">
        <v>247.6</v>
      </c>
      <c r="M43" s="203">
        <v>22.21</v>
      </c>
      <c r="N43" s="203">
        <v>34.97</v>
      </c>
      <c r="O43" s="203">
        <v>0</v>
      </c>
      <c r="P43" s="203">
        <v>41.24</v>
      </c>
      <c r="Q43" s="203">
        <v>3.45</v>
      </c>
      <c r="R43" s="203">
        <v>5.31</v>
      </c>
      <c r="S43" s="203">
        <v>3.63</v>
      </c>
      <c r="T43" s="203">
        <v>0</v>
      </c>
      <c r="U43" s="203">
        <v>51.66</v>
      </c>
      <c r="V43" s="203">
        <v>1.93</v>
      </c>
      <c r="W43" s="203">
        <v>3.86</v>
      </c>
      <c r="X43" s="203">
        <v>16.41</v>
      </c>
      <c r="Y43" s="203">
        <v>0</v>
      </c>
      <c r="Z43" s="203">
        <v>40</v>
      </c>
      <c r="AA43" s="203">
        <v>6.76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58.52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15.2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5.84</v>
      </c>
      <c r="K44" s="203">
        <v>1.55</v>
      </c>
      <c r="L44" s="203">
        <v>247.6</v>
      </c>
      <c r="M44" s="203">
        <v>22.21</v>
      </c>
      <c r="N44" s="203">
        <v>34.97</v>
      </c>
      <c r="O44" s="203">
        <v>0</v>
      </c>
      <c r="P44" s="203">
        <v>41.24</v>
      </c>
      <c r="Q44" s="203">
        <v>3.45</v>
      </c>
      <c r="R44" s="203">
        <v>5.31</v>
      </c>
      <c r="S44" s="203">
        <v>3.63</v>
      </c>
      <c r="T44" s="203">
        <v>0</v>
      </c>
      <c r="U44" s="203">
        <v>51.66</v>
      </c>
      <c r="V44" s="203">
        <v>1.93</v>
      </c>
      <c r="W44" s="203">
        <v>3.86</v>
      </c>
      <c r="X44" s="203">
        <v>16.41</v>
      </c>
      <c r="Y44" s="203">
        <v>0</v>
      </c>
      <c r="Z44" s="203">
        <v>40</v>
      </c>
      <c r="AA44" s="203">
        <v>6.76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58.52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15.2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2.46</v>
      </c>
      <c r="L45" s="203">
        <v>247.6</v>
      </c>
      <c r="M45" s="203">
        <v>23.01</v>
      </c>
      <c r="N45" s="203">
        <v>34.97</v>
      </c>
      <c r="O45" s="203">
        <v>0</v>
      </c>
      <c r="P45" s="203">
        <v>41.24</v>
      </c>
      <c r="Q45" s="203">
        <v>3.45</v>
      </c>
      <c r="R45" s="203">
        <v>6.29</v>
      </c>
      <c r="S45" s="203">
        <v>4.8899999999999997</v>
      </c>
      <c r="T45" s="203">
        <v>0</v>
      </c>
      <c r="U45" s="203">
        <v>51.66</v>
      </c>
      <c r="V45" s="203">
        <v>1.93</v>
      </c>
      <c r="W45" s="203">
        <v>3.86</v>
      </c>
      <c r="X45" s="203">
        <v>16.41</v>
      </c>
      <c r="Y45" s="203">
        <v>0</v>
      </c>
      <c r="Z45" s="203">
        <v>40</v>
      </c>
      <c r="AA45" s="203">
        <v>6.76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58.52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15.2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2.46</v>
      </c>
      <c r="L46" s="203">
        <v>247.6</v>
      </c>
      <c r="M46" s="203">
        <v>23.01</v>
      </c>
      <c r="N46" s="203">
        <v>34.97</v>
      </c>
      <c r="O46" s="203">
        <v>0</v>
      </c>
      <c r="P46" s="203">
        <v>41.24</v>
      </c>
      <c r="Q46" s="203">
        <v>3.45</v>
      </c>
      <c r="R46" s="203">
        <v>6.29</v>
      </c>
      <c r="S46" s="203">
        <v>4.8899999999999997</v>
      </c>
      <c r="T46" s="203">
        <v>0</v>
      </c>
      <c r="U46" s="203">
        <v>51.66</v>
      </c>
      <c r="V46" s="203">
        <v>1.93</v>
      </c>
      <c r="W46" s="203">
        <v>3.86</v>
      </c>
      <c r="X46" s="203">
        <v>16.41</v>
      </c>
      <c r="Y46" s="203">
        <v>0</v>
      </c>
      <c r="Z46" s="203">
        <v>40</v>
      </c>
      <c r="AA46" s="203">
        <v>6.76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57.96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15.2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2.46</v>
      </c>
      <c r="L47" s="203">
        <v>247.6</v>
      </c>
      <c r="M47" s="203">
        <v>23.01</v>
      </c>
      <c r="N47" s="203">
        <v>34.97</v>
      </c>
      <c r="O47" s="203">
        <v>0</v>
      </c>
      <c r="P47" s="203">
        <v>41.24</v>
      </c>
      <c r="Q47" s="203">
        <v>3.45</v>
      </c>
      <c r="R47" s="203">
        <v>6.29</v>
      </c>
      <c r="S47" s="203">
        <v>4.8899999999999997</v>
      </c>
      <c r="T47" s="203">
        <v>0</v>
      </c>
      <c r="U47" s="203">
        <v>51.66</v>
      </c>
      <c r="V47" s="203">
        <v>1.93</v>
      </c>
      <c r="W47" s="203">
        <v>3.86</v>
      </c>
      <c r="X47" s="203">
        <v>16.399999999999999</v>
      </c>
      <c r="Y47" s="203">
        <v>0</v>
      </c>
      <c r="Z47" s="203">
        <v>40</v>
      </c>
      <c r="AA47" s="203">
        <v>6.76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57.96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15.2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2.46</v>
      </c>
      <c r="L48" s="203">
        <v>247.6</v>
      </c>
      <c r="M48" s="203">
        <v>23.01</v>
      </c>
      <c r="N48" s="203">
        <v>34.97</v>
      </c>
      <c r="O48" s="203">
        <v>0</v>
      </c>
      <c r="P48" s="203">
        <v>41.24</v>
      </c>
      <c r="Q48" s="203">
        <v>3.45</v>
      </c>
      <c r="R48" s="203">
        <v>6.29</v>
      </c>
      <c r="S48" s="203">
        <v>4.8899999999999997</v>
      </c>
      <c r="T48" s="203">
        <v>0</v>
      </c>
      <c r="U48" s="203">
        <v>51.66</v>
      </c>
      <c r="V48" s="203">
        <v>1.93</v>
      </c>
      <c r="W48" s="203">
        <v>3.86</v>
      </c>
      <c r="X48" s="203">
        <v>16.399999999999999</v>
      </c>
      <c r="Y48" s="203">
        <v>0</v>
      </c>
      <c r="Z48" s="203">
        <v>40</v>
      </c>
      <c r="AA48" s="203">
        <v>6.76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57.96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15.2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5.84</v>
      </c>
      <c r="K49" s="203">
        <v>1.55</v>
      </c>
      <c r="L49" s="203">
        <v>247.6</v>
      </c>
      <c r="M49" s="203">
        <v>23.01</v>
      </c>
      <c r="N49" s="203">
        <v>34.97</v>
      </c>
      <c r="O49" s="203">
        <v>0</v>
      </c>
      <c r="P49" s="203">
        <v>41.24</v>
      </c>
      <c r="Q49" s="203">
        <v>3.45</v>
      </c>
      <c r="R49" s="203">
        <v>6.46</v>
      </c>
      <c r="S49" s="203">
        <v>4.07</v>
      </c>
      <c r="T49" s="203">
        <v>0</v>
      </c>
      <c r="U49" s="203">
        <v>51.66</v>
      </c>
      <c r="V49" s="203">
        <v>1.93</v>
      </c>
      <c r="W49" s="203">
        <v>3.86</v>
      </c>
      <c r="X49" s="203">
        <v>16.399999999999999</v>
      </c>
      <c r="Y49" s="203">
        <v>0</v>
      </c>
      <c r="Z49" s="203">
        <v>40</v>
      </c>
      <c r="AA49" s="203">
        <v>6.76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57.96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15.2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5.84</v>
      </c>
      <c r="K50" s="203">
        <v>1.55</v>
      </c>
      <c r="L50" s="203">
        <v>247.6</v>
      </c>
      <c r="M50" s="203">
        <v>23.01</v>
      </c>
      <c r="N50" s="203">
        <v>34.97</v>
      </c>
      <c r="O50" s="203">
        <v>0</v>
      </c>
      <c r="P50" s="203">
        <v>41.24</v>
      </c>
      <c r="Q50" s="203">
        <v>3.45</v>
      </c>
      <c r="R50" s="203">
        <v>6.46</v>
      </c>
      <c r="S50" s="203">
        <v>4.07</v>
      </c>
      <c r="T50" s="203">
        <v>0</v>
      </c>
      <c r="U50" s="203">
        <v>51.66</v>
      </c>
      <c r="V50" s="203">
        <v>1.93</v>
      </c>
      <c r="W50" s="203">
        <v>3.86</v>
      </c>
      <c r="X50" s="203">
        <v>16.399999999999999</v>
      </c>
      <c r="Y50" s="203">
        <v>0</v>
      </c>
      <c r="Z50" s="203">
        <v>40</v>
      </c>
      <c r="AA50" s="203">
        <v>6.76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57.96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15.2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5.84</v>
      </c>
      <c r="K51" s="203">
        <v>1.55</v>
      </c>
      <c r="L51" s="203">
        <v>247.6</v>
      </c>
      <c r="M51" s="203">
        <v>24.54</v>
      </c>
      <c r="N51" s="203">
        <v>34.97</v>
      </c>
      <c r="O51" s="203">
        <v>0</v>
      </c>
      <c r="P51" s="203">
        <v>41.24</v>
      </c>
      <c r="Q51" s="203">
        <v>3.45</v>
      </c>
      <c r="R51" s="203">
        <v>6.46</v>
      </c>
      <c r="S51" s="203">
        <v>4.07</v>
      </c>
      <c r="T51" s="203">
        <v>0</v>
      </c>
      <c r="U51" s="203">
        <v>51.66</v>
      </c>
      <c r="V51" s="203">
        <v>1.93</v>
      </c>
      <c r="W51" s="203">
        <v>3.86</v>
      </c>
      <c r="X51" s="203">
        <v>16.399999999999999</v>
      </c>
      <c r="Y51" s="203">
        <v>0</v>
      </c>
      <c r="Z51" s="203">
        <v>40</v>
      </c>
      <c r="AA51" s="203">
        <v>6.76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57.96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15.2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5.84</v>
      </c>
      <c r="K52" s="203">
        <v>1.55</v>
      </c>
      <c r="L52" s="203">
        <v>247.6</v>
      </c>
      <c r="M52" s="203">
        <v>24.54</v>
      </c>
      <c r="N52" s="203">
        <v>34.97</v>
      </c>
      <c r="O52" s="203">
        <v>0</v>
      </c>
      <c r="P52" s="203">
        <v>41.24</v>
      </c>
      <c r="Q52" s="203">
        <v>3.45</v>
      </c>
      <c r="R52" s="203">
        <v>6.46</v>
      </c>
      <c r="S52" s="203">
        <v>4.07</v>
      </c>
      <c r="T52" s="203">
        <v>0</v>
      </c>
      <c r="U52" s="203">
        <v>51.66</v>
      </c>
      <c r="V52" s="203">
        <v>1.93</v>
      </c>
      <c r="W52" s="203">
        <v>3.86</v>
      </c>
      <c r="X52" s="203">
        <v>16.399999999999999</v>
      </c>
      <c r="Y52" s="203">
        <v>0</v>
      </c>
      <c r="Z52" s="203">
        <v>40</v>
      </c>
      <c r="AA52" s="203">
        <v>6.76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57.96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15.2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5.84</v>
      </c>
      <c r="K53" s="203">
        <v>1.55</v>
      </c>
      <c r="L53" s="203">
        <v>249.04</v>
      </c>
      <c r="M53" s="203">
        <v>24.54</v>
      </c>
      <c r="N53" s="203">
        <v>36.24</v>
      </c>
      <c r="O53" s="203">
        <v>0</v>
      </c>
      <c r="P53" s="203">
        <v>41.24</v>
      </c>
      <c r="Q53" s="203">
        <v>3.46</v>
      </c>
      <c r="R53" s="203">
        <v>6.5</v>
      </c>
      <c r="S53" s="203">
        <v>4.09</v>
      </c>
      <c r="T53" s="203">
        <v>0</v>
      </c>
      <c r="U53" s="203">
        <v>51.66</v>
      </c>
      <c r="V53" s="203">
        <v>1.93</v>
      </c>
      <c r="W53" s="203">
        <v>3.86</v>
      </c>
      <c r="X53" s="203">
        <v>16.399999999999999</v>
      </c>
      <c r="Y53" s="203">
        <v>0</v>
      </c>
      <c r="Z53" s="203">
        <v>40</v>
      </c>
      <c r="AA53" s="203">
        <v>6.76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57.96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15.2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5.84</v>
      </c>
      <c r="K54" s="203">
        <v>1.55</v>
      </c>
      <c r="L54" s="203">
        <v>249.04</v>
      </c>
      <c r="M54" s="203">
        <v>24.54</v>
      </c>
      <c r="N54" s="203">
        <v>34.97</v>
      </c>
      <c r="O54" s="203">
        <v>0</v>
      </c>
      <c r="P54" s="203">
        <v>41.24</v>
      </c>
      <c r="Q54" s="203">
        <v>3.46</v>
      </c>
      <c r="R54" s="203">
        <v>6.5</v>
      </c>
      <c r="S54" s="203">
        <v>4.09</v>
      </c>
      <c r="T54" s="203">
        <v>0</v>
      </c>
      <c r="U54" s="203">
        <v>51.66</v>
      </c>
      <c r="V54" s="203">
        <v>1.93</v>
      </c>
      <c r="W54" s="203">
        <v>3.86</v>
      </c>
      <c r="X54" s="203">
        <v>16.399999999999999</v>
      </c>
      <c r="Y54" s="203">
        <v>0</v>
      </c>
      <c r="Z54" s="203">
        <v>40</v>
      </c>
      <c r="AA54" s="203">
        <v>6.76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57.96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15.2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5.84</v>
      </c>
      <c r="K55" s="203">
        <v>1.55</v>
      </c>
      <c r="L55" s="203">
        <v>249.04</v>
      </c>
      <c r="M55" s="203">
        <v>24.54</v>
      </c>
      <c r="N55" s="203">
        <v>34.97</v>
      </c>
      <c r="O55" s="203">
        <v>0</v>
      </c>
      <c r="P55" s="203">
        <v>41.24</v>
      </c>
      <c r="Q55" s="203">
        <v>3.46</v>
      </c>
      <c r="R55" s="203">
        <v>6.5</v>
      </c>
      <c r="S55" s="203">
        <v>4.09</v>
      </c>
      <c r="T55" s="203">
        <v>0</v>
      </c>
      <c r="U55" s="203">
        <v>51.66</v>
      </c>
      <c r="V55" s="203">
        <v>1.93</v>
      </c>
      <c r="W55" s="203">
        <v>3.86</v>
      </c>
      <c r="X55" s="203">
        <v>16.399999999999999</v>
      </c>
      <c r="Y55" s="203">
        <v>0</v>
      </c>
      <c r="Z55" s="203">
        <v>40</v>
      </c>
      <c r="AA55" s="203">
        <v>6.76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57.96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15.2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5.84</v>
      </c>
      <c r="K56" s="203">
        <v>1.55</v>
      </c>
      <c r="L56" s="203">
        <v>249.04</v>
      </c>
      <c r="M56" s="203">
        <v>24.54</v>
      </c>
      <c r="N56" s="203">
        <v>34.97</v>
      </c>
      <c r="O56" s="203">
        <v>0</v>
      </c>
      <c r="P56" s="203">
        <v>41.24</v>
      </c>
      <c r="Q56" s="203">
        <v>3.46</v>
      </c>
      <c r="R56" s="203">
        <v>6.5</v>
      </c>
      <c r="S56" s="203">
        <v>4.09</v>
      </c>
      <c r="T56" s="203">
        <v>0</v>
      </c>
      <c r="U56" s="203">
        <v>51.66</v>
      </c>
      <c r="V56" s="203">
        <v>1.93</v>
      </c>
      <c r="W56" s="203">
        <v>3.86</v>
      </c>
      <c r="X56" s="203">
        <v>16.399999999999999</v>
      </c>
      <c r="Y56" s="203">
        <v>0</v>
      </c>
      <c r="Z56" s="203">
        <v>40</v>
      </c>
      <c r="AA56" s="203">
        <v>6.76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57.96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15.2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5.84</v>
      </c>
      <c r="K57" s="203">
        <v>1.55</v>
      </c>
      <c r="L57" s="203">
        <v>249.04</v>
      </c>
      <c r="M57" s="203">
        <v>24.54</v>
      </c>
      <c r="N57" s="203">
        <v>34.97</v>
      </c>
      <c r="O57" s="203">
        <v>0</v>
      </c>
      <c r="P57" s="203">
        <v>41.24</v>
      </c>
      <c r="Q57" s="203">
        <v>3.46</v>
      </c>
      <c r="R57" s="203">
        <v>6.5</v>
      </c>
      <c r="S57" s="203">
        <v>4.09</v>
      </c>
      <c r="T57" s="203">
        <v>0</v>
      </c>
      <c r="U57" s="203">
        <v>51.66</v>
      </c>
      <c r="V57" s="203">
        <v>1.93</v>
      </c>
      <c r="W57" s="203">
        <v>3.86</v>
      </c>
      <c r="X57" s="203">
        <v>16.399999999999999</v>
      </c>
      <c r="Y57" s="203">
        <v>0</v>
      </c>
      <c r="Z57" s="203">
        <v>40</v>
      </c>
      <c r="AA57" s="203">
        <v>6.76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57.96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15.2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5.84</v>
      </c>
      <c r="K58" s="203">
        <v>1.55</v>
      </c>
      <c r="L58" s="203">
        <v>249.04</v>
      </c>
      <c r="M58" s="203">
        <v>24.54</v>
      </c>
      <c r="N58" s="203">
        <v>34.97</v>
      </c>
      <c r="O58" s="203">
        <v>0</v>
      </c>
      <c r="P58" s="203">
        <v>41.24</v>
      </c>
      <c r="Q58" s="203">
        <v>3.46</v>
      </c>
      <c r="R58" s="203">
        <v>6.5</v>
      </c>
      <c r="S58" s="203">
        <v>4.09</v>
      </c>
      <c r="T58" s="203">
        <v>0</v>
      </c>
      <c r="U58" s="203">
        <v>51.66</v>
      </c>
      <c r="V58" s="203">
        <v>1.93</v>
      </c>
      <c r="W58" s="203">
        <v>3.86</v>
      </c>
      <c r="X58" s="203">
        <v>16.399999999999999</v>
      </c>
      <c r="Y58" s="203">
        <v>0</v>
      </c>
      <c r="Z58" s="203">
        <v>40</v>
      </c>
      <c r="AA58" s="203">
        <v>6.76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57.96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15.2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5.84</v>
      </c>
      <c r="K59" s="203">
        <v>1.55</v>
      </c>
      <c r="L59" s="203">
        <v>249.04</v>
      </c>
      <c r="M59" s="203">
        <v>24.54</v>
      </c>
      <c r="N59" s="203">
        <v>34.97</v>
      </c>
      <c r="O59" s="203">
        <v>0</v>
      </c>
      <c r="P59" s="203">
        <v>41.24</v>
      </c>
      <c r="Q59" s="203">
        <v>3.46</v>
      </c>
      <c r="R59" s="203">
        <v>6.5</v>
      </c>
      <c r="S59" s="203">
        <v>4.09</v>
      </c>
      <c r="T59" s="203">
        <v>0</v>
      </c>
      <c r="U59" s="203">
        <v>51.66</v>
      </c>
      <c r="V59" s="203">
        <v>1.93</v>
      </c>
      <c r="W59" s="203">
        <v>3.86</v>
      </c>
      <c r="X59" s="203">
        <v>16.399999999999999</v>
      </c>
      <c r="Y59" s="203">
        <v>0</v>
      </c>
      <c r="Z59" s="203">
        <v>40</v>
      </c>
      <c r="AA59" s="203">
        <v>6.76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57.96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15.2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5.84</v>
      </c>
      <c r="K60" s="203">
        <v>1.55</v>
      </c>
      <c r="L60" s="203">
        <v>249.04</v>
      </c>
      <c r="M60" s="203">
        <v>24.54</v>
      </c>
      <c r="N60" s="203">
        <v>34.97</v>
      </c>
      <c r="O60" s="203">
        <v>0</v>
      </c>
      <c r="P60" s="203">
        <v>41.24</v>
      </c>
      <c r="Q60" s="203">
        <v>3.46</v>
      </c>
      <c r="R60" s="203">
        <v>6.5</v>
      </c>
      <c r="S60" s="203">
        <v>4.09</v>
      </c>
      <c r="T60" s="203">
        <v>0</v>
      </c>
      <c r="U60" s="203">
        <v>51.66</v>
      </c>
      <c r="V60" s="203">
        <v>1.93</v>
      </c>
      <c r="W60" s="203">
        <v>3.86</v>
      </c>
      <c r="X60" s="203">
        <v>16.399999999999999</v>
      </c>
      <c r="Y60" s="203">
        <v>0</v>
      </c>
      <c r="Z60" s="203">
        <v>40</v>
      </c>
      <c r="AA60" s="203">
        <v>6.76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57.96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15.2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5.84</v>
      </c>
      <c r="K61" s="203">
        <v>1.54</v>
      </c>
      <c r="L61" s="203">
        <v>248.89</v>
      </c>
      <c r="M61" s="203">
        <v>24.54</v>
      </c>
      <c r="N61" s="203">
        <v>34.97</v>
      </c>
      <c r="O61" s="203">
        <v>0</v>
      </c>
      <c r="P61" s="203">
        <v>41.24</v>
      </c>
      <c r="Q61" s="203">
        <v>3.46</v>
      </c>
      <c r="R61" s="203">
        <v>6.5</v>
      </c>
      <c r="S61" s="203">
        <v>4.09</v>
      </c>
      <c r="T61" s="203">
        <v>0</v>
      </c>
      <c r="U61" s="203">
        <v>51.66</v>
      </c>
      <c r="V61" s="203">
        <v>1.93</v>
      </c>
      <c r="W61" s="203">
        <v>3.86</v>
      </c>
      <c r="X61" s="203">
        <v>16.399999999999999</v>
      </c>
      <c r="Y61" s="203">
        <v>0</v>
      </c>
      <c r="Z61" s="203">
        <v>40</v>
      </c>
      <c r="AA61" s="203">
        <v>6.75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57.96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15.2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5.84</v>
      </c>
      <c r="K62" s="203">
        <v>1.54</v>
      </c>
      <c r="L62" s="203">
        <v>248.89</v>
      </c>
      <c r="M62" s="203">
        <v>24.54</v>
      </c>
      <c r="N62" s="203">
        <v>34.97</v>
      </c>
      <c r="O62" s="203">
        <v>0</v>
      </c>
      <c r="P62" s="203">
        <v>41.24</v>
      </c>
      <c r="Q62" s="203">
        <v>3.03</v>
      </c>
      <c r="R62" s="203">
        <v>6.5</v>
      </c>
      <c r="S62" s="203">
        <v>4.09</v>
      </c>
      <c r="T62" s="203">
        <v>0</v>
      </c>
      <c r="U62" s="203">
        <v>51.66</v>
      </c>
      <c r="V62" s="203">
        <v>1.93</v>
      </c>
      <c r="W62" s="203">
        <v>3.86</v>
      </c>
      <c r="X62" s="203">
        <v>16.399999999999999</v>
      </c>
      <c r="Y62" s="203">
        <v>0</v>
      </c>
      <c r="Z62" s="203">
        <v>40</v>
      </c>
      <c r="AA62" s="203">
        <v>6.75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57.96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15.2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5.84</v>
      </c>
      <c r="K63" s="203">
        <v>1.54</v>
      </c>
      <c r="L63" s="203">
        <v>248.89</v>
      </c>
      <c r="M63" s="203">
        <v>24.32</v>
      </c>
      <c r="N63" s="203">
        <v>34.97</v>
      </c>
      <c r="O63" s="203">
        <v>0</v>
      </c>
      <c r="P63" s="203">
        <v>41.24</v>
      </c>
      <c r="Q63" s="203">
        <v>3.03</v>
      </c>
      <c r="R63" s="203">
        <v>6.5</v>
      </c>
      <c r="S63" s="203">
        <v>4.09</v>
      </c>
      <c r="T63" s="203">
        <v>0</v>
      </c>
      <c r="U63" s="203">
        <v>51.66</v>
      </c>
      <c r="V63" s="203">
        <v>1.93</v>
      </c>
      <c r="W63" s="203">
        <v>3.86</v>
      </c>
      <c r="X63" s="203">
        <v>16.399999999999999</v>
      </c>
      <c r="Y63" s="203">
        <v>0</v>
      </c>
      <c r="Z63" s="203">
        <v>40</v>
      </c>
      <c r="AA63" s="203">
        <v>6.75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57.96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15.2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5.84</v>
      </c>
      <c r="K64" s="203">
        <v>1.54</v>
      </c>
      <c r="L64" s="203">
        <v>248.89</v>
      </c>
      <c r="M64" s="203">
        <v>23.68</v>
      </c>
      <c r="N64" s="203">
        <v>34.97</v>
      </c>
      <c r="O64" s="203">
        <v>0</v>
      </c>
      <c r="P64" s="203">
        <v>41.24</v>
      </c>
      <c r="Q64" s="203">
        <v>3.03</v>
      </c>
      <c r="R64" s="203">
        <v>6.5</v>
      </c>
      <c r="S64" s="203">
        <v>4.09</v>
      </c>
      <c r="T64" s="203">
        <v>0</v>
      </c>
      <c r="U64" s="203">
        <v>51.66</v>
      </c>
      <c r="V64" s="203">
        <v>1.93</v>
      </c>
      <c r="W64" s="203">
        <v>3.86</v>
      </c>
      <c r="X64" s="203">
        <v>16.399999999999999</v>
      </c>
      <c r="Y64" s="203">
        <v>0</v>
      </c>
      <c r="Z64" s="203">
        <v>40</v>
      </c>
      <c r="AA64" s="203">
        <v>6.75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57.96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15.2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5.84</v>
      </c>
      <c r="K65" s="203">
        <v>1.54</v>
      </c>
      <c r="L65" s="203">
        <v>248.89</v>
      </c>
      <c r="M65" s="203">
        <v>23.68</v>
      </c>
      <c r="N65" s="203">
        <v>34.97</v>
      </c>
      <c r="O65" s="203">
        <v>0</v>
      </c>
      <c r="P65" s="203">
        <v>41.24</v>
      </c>
      <c r="Q65" s="203">
        <v>3.03</v>
      </c>
      <c r="R65" s="203">
        <v>6.5</v>
      </c>
      <c r="S65" s="203">
        <v>4.09</v>
      </c>
      <c r="T65" s="203">
        <v>0</v>
      </c>
      <c r="U65" s="203">
        <v>51.66</v>
      </c>
      <c r="V65" s="203">
        <v>1.93</v>
      </c>
      <c r="W65" s="203">
        <v>3.86</v>
      </c>
      <c r="X65" s="203">
        <v>16.399999999999999</v>
      </c>
      <c r="Y65" s="203">
        <v>0</v>
      </c>
      <c r="Z65" s="203">
        <v>40</v>
      </c>
      <c r="AA65" s="203">
        <v>6.75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57.96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15.2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5.84</v>
      </c>
      <c r="K66" s="203">
        <v>1.54</v>
      </c>
      <c r="L66" s="203">
        <v>248.89</v>
      </c>
      <c r="M66" s="203">
        <v>23.68</v>
      </c>
      <c r="N66" s="203">
        <v>34.97</v>
      </c>
      <c r="O66" s="203">
        <v>0</v>
      </c>
      <c r="P66" s="203">
        <v>41.24</v>
      </c>
      <c r="Q66" s="203">
        <v>3.03</v>
      </c>
      <c r="R66" s="203">
        <v>6.5</v>
      </c>
      <c r="S66" s="203">
        <v>4.09</v>
      </c>
      <c r="T66" s="203">
        <v>0</v>
      </c>
      <c r="U66" s="203">
        <v>51.66</v>
      </c>
      <c r="V66" s="203">
        <v>1.93</v>
      </c>
      <c r="W66" s="203">
        <v>3.86</v>
      </c>
      <c r="X66" s="203">
        <v>16.399999999999999</v>
      </c>
      <c r="Y66" s="203">
        <v>0</v>
      </c>
      <c r="Z66" s="203">
        <v>38.6</v>
      </c>
      <c r="AA66" s="203">
        <v>6.75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57.96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15.2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5.84</v>
      </c>
      <c r="K67" s="203">
        <v>1.55</v>
      </c>
      <c r="L67" s="203">
        <v>248.89</v>
      </c>
      <c r="M67" s="203">
        <v>23.68</v>
      </c>
      <c r="N67" s="203">
        <v>34.97</v>
      </c>
      <c r="O67" s="203">
        <v>0</v>
      </c>
      <c r="P67" s="203">
        <v>41.24</v>
      </c>
      <c r="Q67" s="203">
        <v>3.03</v>
      </c>
      <c r="R67" s="203">
        <v>6.5</v>
      </c>
      <c r="S67" s="203">
        <v>4.09</v>
      </c>
      <c r="T67" s="203">
        <v>0</v>
      </c>
      <c r="U67" s="203">
        <v>51.66</v>
      </c>
      <c r="V67" s="203">
        <v>3.87</v>
      </c>
      <c r="W67" s="203">
        <v>3.86</v>
      </c>
      <c r="X67" s="203">
        <v>16.41</v>
      </c>
      <c r="Y67" s="203">
        <v>0</v>
      </c>
      <c r="Z67" s="203">
        <v>38.6</v>
      </c>
      <c r="AA67" s="203">
        <v>6.75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57.96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15.2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5.84</v>
      </c>
      <c r="K68" s="203">
        <v>1.55</v>
      </c>
      <c r="L68" s="203">
        <v>248.89</v>
      </c>
      <c r="M68" s="203">
        <v>23.68</v>
      </c>
      <c r="N68" s="203">
        <v>34.97</v>
      </c>
      <c r="O68" s="203">
        <v>0</v>
      </c>
      <c r="P68" s="203">
        <v>41.24</v>
      </c>
      <c r="Q68" s="203">
        <v>1.93</v>
      </c>
      <c r="R68" s="203">
        <v>3.86</v>
      </c>
      <c r="S68" s="203">
        <v>2.89</v>
      </c>
      <c r="T68" s="203">
        <v>0</v>
      </c>
      <c r="U68" s="203">
        <v>51.66</v>
      </c>
      <c r="V68" s="203">
        <v>3.87</v>
      </c>
      <c r="W68" s="203">
        <v>3.86</v>
      </c>
      <c r="X68" s="203">
        <v>16.41</v>
      </c>
      <c r="Y68" s="203">
        <v>0</v>
      </c>
      <c r="Z68" s="203">
        <v>38.6</v>
      </c>
      <c r="AA68" s="203">
        <v>6.75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57.96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15.2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1.55</v>
      </c>
      <c r="L69" s="203">
        <v>248.89</v>
      </c>
      <c r="M69" s="203">
        <v>23.68</v>
      </c>
      <c r="N69" s="203">
        <v>34.97</v>
      </c>
      <c r="O69" s="203">
        <v>0</v>
      </c>
      <c r="P69" s="203">
        <v>41.24</v>
      </c>
      <c r="Q69" s="203">
        <v>1.93</v>
      </c>
      <c r="R69" s="203">
        <v>3.86</v>
      </c>
      <c r="S69" s="203">
        <v>2.89</v>
      </c>
      <c r="T69" s="203">
        <v>0</v>
      </c>
      <c r="U69" s="203">
        <v>51.66</v>
      </c>
      <c r="V69" s="203">
        <v>1.93</v>
      </c>
      <c r="W69" s="203">
        <v>3.86</v>
      </c>
      <c r="X69" s="203">
        <v>16.399999999999999</v>
      </c>
      <c r="Y69" s="203">
        <v>0</v>
      </c>
      <c r="Z69" s="203">
        <v>38.6</v>
      </c>
      <c r="AA69" s="203">
        <v>6.76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57.96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15.2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1.55</v>
      </c>
      <c r="L70" s="203">
        <v>248.89</v>
      </c>
      <c r="M70" s="203">
        <v>23.68</v>
      </c>
      <c r="N70" s="203">
        <v>34.97</v>
      </c>
      <c r="O70" s="203">
        <v>0</v>
      </c>
      <c r="P70" s="203">
        <v>41.24</v>
      </c>
      <c r="Q70" s="203">
        <v>1.93</v>
      </c>
      <c r="R70" s="203">
        <v>3.86</v>
      </c>
      <c r="S70" s="203">
        <v>2.89</v>
      </c>
      <c r="T70" s="203">
        <v>0</v>
      </c>
      <c r="U70" s="203">
        <v>51.66</v>
      </c>
      <c r="V70" s="203">
        <v>1.93</v>
      </c>
      <c r="W70" s="203">
        <v>3.86</v>
      </c>
      <c r="X70" s="203">
        <v>16.399999999999999</v>
      </c>
      <c r="Y70" s="203">
        <v>0</v>
      </c>
      <c r="Z70" s="203">
        <v>38.6</v>
      </c>
      <c r="AA70" s="203">
        <v>6.76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51.89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15.2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1.55</v>
      </c>
      <c r="L71" s="203">
        <v>248.89</v>
      </c>
      <c r="M71" s="203">
        <v>24.28</v>
      </c>
      <c r="N71" s="203">
        <v>34.97</v>
      </c>
      <c r="O71" s="203">
        <v>0</v>
      </c>
      <c r="P71" s="203">
        <v>41.24</v>
      </c>
      <c r="Q71" s="203">
        <v>1.93</v>
      </c>
      <c r="R71" s="203">
        <v>3.86</v>
      </c>
      <c r="S71" s="203">
        <v>2.9</v>
      </c>
      <c r="T71" s="203">
        <v>0</v>
      </c>
      <c r="U71" s="203">
        <v>51.66</v>
      </c>
      <c r="V71" s="203">
        <v>1.93</v>
      </c>
      <c r="W71" s="203">
        <v>3.86</v>
      </c>
      <c r="X71" s="203">
        <v>16.399999999999999</v>
      </c>
      <c r="Y71" s="203">
        <v>0</v>
      </c>
      <c r="Z71" s="203">
        <v>38.6</v>
      </c>
      <c r="AA71" s="203">
        <v>6.76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51.89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15.2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1.55</v>
      </c>
      <c r="L72" s="203">
        <v>248.89</v>
      </c>
      <c r="M72" s="203">
        <v>24.28</v>
      </c>
      <c r="N72" s="203">
        <v>34.97</v>
      </c>
      <c r="O72" s="203">
        <v>0</v>
      </c>
      <c r="P72" s="203">
        <v>41.24</v>
      </c>
      <c r="Q72" s="203">
        <v>1.93</v>
      </c>
      <c r="R72" s="203">
        <v>3.86</v>
      </c>
      <c r="S72" s="203">
        <v>2.9</v>
      </c>
      <c r="T72" s="203">
        <v>0</v>
      </c>
      <c r="U72" s="203">
        <v>51.66</v>
      </c>
      <c r="V72" s="203">
        <v>1.93</v>
      </c>
      <c r="W72" s="203">
        <v>3.86</v>
      </c>
      <c r="X72" s="203">
        <v>16.399999999999999</v>
      </c>
      <c r="Y72" s="203">
        <v>0</v>
      </c>
      <c r="Z72" s="203">
        <v>38.6</v>
      </c>
      <c r="AA72" s="203">
        <v>6.76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51.89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5.84</v>
      </c>
      <c r="K73" s="203">
        <v>0</v>
      </c>
      <c r="L73" s="203">
        <v>248.89</v>
      </c>
      <c r="M73" s="203">
        <v>23.69</v>
      </c>
      <c r="N73" s="203">
        <v>34.97</v>
      </c>
      <c r="O73" s="203">
        <v>0</v>
      </c>
      <c r="P73" s="203">
        <v>41.24</v>
      </c>
      <c r="Q73" s="203">
        <v>1.93</v>
      </c>
      <c r="R73" s="203">
        <v>3.86</v>
      </c>
      <c r="S73" s="203">
        <v>2.9</v>
      </c>
      <c r="T73" s="203">
        <v>0</v>
      </c>
      <c r="U73" s="203">
        <v>51.66</v>
      </c>
      <c r="V73" s="203">
        <v>3.58</v>
      </c>
      <c r="W73" s="203">
        <v>3.86</v>
      </c>
      <c r="X73" s="203">
        <v>42.81</v>
      </c>
      <c r="Y73" s="203">
        <v>0</v>
      </c>
      <c r="Z73" s="203">
        <v>38.6</v>
      </c>
      <c r="AA73" s="203">
        <v>6.76</v>
      </c>
      <c r="AB73" s="203">
        <v>0</v>
      </c>
      <c r="AC73" s="203">
        <v>7.7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51.89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7.77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5.84</v>
      </c>
      <c r="K74" s="203">
        <v>0</v>
      </c>
      <c r="L74" s="203">
        <v>248.89</v>
      </c>
      <c r="M74" s="203">
        <v>23.69</v>
      </c>
      <c r="N74" s="203">
        <v>34.97</v>
      </c>
      <c r="O74" s="203">
        <v>0</v>
      </c>
      <c r="P74" s="203">
        <v>41.24</v>
      </c>
      <c r="Q74" s="203">
        <v>1.93</v>
      </c>
      <c r="R74" s="203">
        <v>3.86</v>
      </c>
      <c r="S74" s="203">
        <v>2.9</v>
      </c>
      <c r="T74" s="203">
        <v>0</v>
      </c>
      <c r="U74" s="203">
        <v>51.66</v>
      </c>
      <c r="V74" s="203">
        <v>4.22</v>
      </c>
      <c r="W74" s="203">
        <v>3.86</v>
      </c>
      <c r="X74" s="203">
        <v>43.67</v>
      </c>
      <c r="Y74" s="203">
        <v>0</v>
      </c>
      <c r="Z74" s="203">
        <v>38.6</v>
      </c>
      <c r="AA74" s="203">
        <v>6.76</v>
      </c>
      <c r="AB74" s="203">
        <v>0</v>
      </c>
      <c r="AC74" s="203">
        <v>10.74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51.89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4.28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5.84</v>
      </c>
      <c r="K75" s="203">
        <v>2.85</v>
      </c>
      <c r="L75" s="203">
        <v>299.14999999999998</v>
      </c>
      <c r="M75" s="203">
        <v>24.28</v>
      </c>
      <c r="N75" s="203">
        <v>34.97</v>
      </c>
      <c r="O75" s="203">
        <v>0</v>
      </c>
      <c r="P75" s="203">
        <v>41.24</v>
      </c>
      <c r="Q75" s="203">
        <v>6.2</v>
      </c>
      <c r="R75" s="203">
        <v>12.56</v>
      </c>
      <c r="S75" s="203">
        <v>7.82</v>
      </c>
      <c r="T75" s="203">
        <v>0</v>
      </c>
      <c r="U75" s="203">
        <v>51.66</v>
      </c>
      <c r="V75" s="203">
        <v>4.22</v>
      </c>
      <c r="W75" s="203">
        <v>13.74</v>
      </c>
      <c r="X75" s="203">
        <v>43.67</v>
      </c>
      <c r="Y75" s="203">
        <v>0</v>
      </c>
      <c r="Z75" s="203">
        <v>56.52</v>
      </c>
      <c r="AA75" s="203">
        <v>26.7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5.84</v>
      </c>
      <c r="K76" s="203">
        <v>2.85</v>
      </c>
      <c r="L76" s="203">
        <v>347.4</v>
      </c>
      <c r="M76" s="203">
        <v>24.28</v>
      </c>
      <c r="N76" s="203">
        <v>34.97</v>
      </c>
      <c r="O76" s="203">
        <v>0</v>
      </c>
      <c r="P76" s="203">
        <v>41.24</v>
      </c>
      <c r="Q76" s="203">
        <v>6.46</v>
      </c>
      <c r="R76" s="203">
        <v>12.56</v>
      </c>
      <c r="S76" s="203">
        <v>7.82</v>
      </c>
      <c r="T76" s="203">
        <v>0</v>
      </c>
      <c r="U76" s="203">
        <v>51.66</v>
      </c>
      <c r="V76" s="203">
        <v>4.22</v>
      </c>
      <c r="W76" s="203">
        <v>13.74</v>
      </c>
      <c r="X76" s="203">
        <v>43.67</v>
      </c>
      <c r="Y76" s="203">
        <v>0</v>
      </c>
      <c r="Z76" s="203">
        <v>56.52</v>
      </c>
      <c r="AA76" s="203">
        <v>26.7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5.84</v>
      </c>
      <c r="K77" s="203">
        <v>2.85</v>
      </c>
      <c r="L77" s="203">
        <v>405.3</v>
      </c>
      <c r="M77" s="203">
        <v>24.28</v>
      </c>
      <c r="N77" s="203">
        <v>34.97</v>
      </c>
      <c r="O77" s="203">
        <v>0</v>
      </c>
      <c r="P77" s="203">
        <v>41.24</v>
      </c>
      <c r="Q77" s="203">
        <v>6.46</v>
      </c>
      <c r="R77" s="203">
        <v>12.56</v>
      </c>
      <c r="S77" s="203">
        <v>7.82</v>
      </c>
      <c r="T77" s="203">
        <v>0</v>
      </c>
      <c r="U77" s="203">
        <v>51.66</v>
      </c>
      <c r="V77" s="203">
        <v>4.22</v>
      </c>
      <c r="W77" s="203">
        <v>13.74</v>
      </c>
      <c r="X77" s="203">
        <v>43.67</v>
      </c>
      <c r="Y77" s="203">
        <v>0</v>
      </c>
      <c r="Z77" s="203">
        <v>56.52</v>
      </c>
      <c r="AA77" s="203">
        <v>26.7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5.84</v>
      </c>
      <c r="K78" s="203">
        <v>2.85</v>
      </c>
      <c r="L78" s="203">
        <v>444.79</v>
      </c>
      <c r="M78" s="203">
        <v>24.28</v>
      </c>
      <c r="N78" s="203">
        <v>34.97</v>
      </c>
      <c r="O78" s="203">
        <v>0</v>
      </c>
      <c r="P78" s="203">
        <v>41.24</v>
      </c>
      <c r="Q78" s="203">
        <v>6.46</v>
      </c>
      <c r="R78" s="203">
        <v>12.56</v>
      </c>
      <c r="S78" s="203">
        <v>7.82</v>
      </c>
      <c r="T78" s="203">
        <v>0</v>
      </c>
      <c r="U78" s="203">
        <v>51.66</v>
      </c>
      <c r="V78" s="203">
        <v>4.22</v>
      </c>
      <c r="W78" s="203">
        <v>13.74</v>
      </c>
      <c r="X78" s="203">
        <v>43.67</v>
      </c>
      <c r="Y78" s="203">
        <v>0</v>
      </c>
      <c r="Z78" s="203">
        <v>56.52</v>
      </c>
      <c r="AA78" s="203">
        <v>26.7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5.84</v>
      </c>
      <c r="K79" s="203">
        <v>2.85</v>
      </c>
      <c r="L79" s="203">
        <v>444.79</v>
      </c>
      <c r="M79" s="203">
        <v>24.28</v>
      </c>
      <c r="N79" s="203">
        <v>34.97</v>
      </c>
      <c r="O79" s="203">
        <v>0</v>
      </c>
      <c r="P79" s="203">
        <v>41.24</v>
      </c>
      <c r="Q79" s="203">
        <v>6.46</v>
      </c>
      <c r="R79" s="203">
        <v>12.56</v>
      </c>
      <c r="S79" s="203">
        <v>7.82</v>
      </c>
      <c r="T79" s="203">
        <v>0</v>
      </c>
      <c r="U79" s="203">
        <v>51.66</v>
      </c>
      <c r="V79" s="203">
        <v>4.22</v>
      </c>
      <c r="W79" s="203">
        <v>13.74</v>
      </c>
      <c r="X79" s="203">
        <v>43.67</v>
      </c>
      <c r="Y79" s="203">
        <v>0</v>
      </c>
      <c r="Z79" s="203">
        <v>56.52</v>
      </c>
      <c r="AA79" s="203">
        <v>26.7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5.84</v>
      </c>
      <c r="K80" s="203">
        <v>2.85</v>
      </c>
      <c r="L80" s="203">
        <v>444.79</v>
      </c>
      <c r="M80" s="203">
        <v>24.28</v>
      </c>
      <c r="N80" s="203">
        <v>34.97</v>
      </c>
      <c r="O80" s="203">
        <v>0</v>
      </c>
      <c r="P80" s="203">
        <v>41.24</v>
      </c>
      <c r="Q80" s="203">
        <v>6.46</v>
      </c>
      <c r="R80" s="203">
        <v>12.56</v>
      </c>
      <c r="S80" s="203">
        <v>7.82</v>
      </c>
      <c r="T80" s="203">
        <v>0</v>
      </c>
      <c r="U80" s="203">
        <v>51.66</v>
      </c>
      <c r="V80" s="203">
        <v>4.22</v>
      </c>
      <c r="W80" s="203">
        <v>13.74</v>
      </c>
      <c r="X80" s="203">
        <v>43.67</v>
      </c>
      <c r="Y80" s="203">
        <v>0</v>
      </c>
      <c r="Z80" s="203">
        <v>56.52</v>
      </c>
      <c r="AA80" s="203">
        <v>26.7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5.84</v>
      </c>
      <c r="K81" s="203">
        <v>2.85</v>
      </c>
      <c r="L81" s="203">
        <v>444.79</v>
      </c>
      <c r="M81" s="203">
        <v>24.28</v>
      </c>
      <c r="N81" s="203">
        <v>34.97</v>
      </c>
      <c r="O81" s="203">
        <v>0</v>
      </c>
      <c r="P81" s="203">
        <v>41.24</v>
      </c>
      <c r="Q81" s="203">
        <v>6.46</v>
      </c>
      <c r="R81" s="203">
        <v>12.56</v>
      </c>
      <c r="S81" s="203">
        <v>7.82</v>
      </c>
      <c r="T81" s="203">
        <v>0</v>
      </c>
      <c r="U81" s="203">
        <v>51.66</v>
      </c>
      <c r="V81" s="203">
        <v>4.22</v>
      </c>
      <c r="W81" s="203">
        <v>13.74</v>
      </c>
      <c r="X81" s="203">
        <v>43.67</v>
      </c>
      <c r="Y81" s="203">
        <v>0</v>
      </c>
      <c r="Z81" s="203">
        <v>56.52</v>
      </c>
      <c r="AA81" s="203">
        <v>26.7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5.84</v>
      </c>
      <c r="K82" s="203">
        <v>2.85</v>
      </c>
      <c r="L82" s="203">
        <v>444.79</v>
      </c>
      <c r="M82" s="203">
        <v>24.28</v>
      </c>
      <c r="N82" s="203">
        <v>34.97</v>
      </c>
      <c r="O82" s="203">
        <v>0</v>
      </c>
      <c r="P82" s="203">
        <v>41.24</v>
      </c>
      <c r="Q82" s="203">
        <v>6.46</v>
      </c>
      <c r="R82" s="203">
        <v>12.56</v>
      </c>
      <c r="S82" s="203">
        <v>7.82</v>
      </c>
      <c r="T82" s="203">
        <v>0</v>
      </c>
      <c r="U82" s="203">
        <v>51.66</v>
      </c>
      <c r="V82" s="203">
        <v>4.22</v>
      </c>
      <c r="W82" s="203">
        <v>13.74</v>
      </c>
      <c r="X82" s="203">
        <v>43.67</v>
      </c>
      <c r="Y82" s="203">
        <v>0</v>
      </c>
      <c r="Z82" s="203">
        <v>56.52</v>
      </c>
      <c r="AA82" s="203">
        <v>26.7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5.84</v>
      </c>
      <c r="K83" s="203">
        <v>2.85</v>
      </c>
      <c r="L83" s="203">
        <v>444.79</v>
      </c>
      <c r="M83" s="203">
        <v>24.28</v>
      </c>
      <c r="N83" s="203">
        <v>34.97</v>
      </c>
      <c r="O83" s="203">
        <v>0</v>
      </c>
      <c r="P83" s="203">
        <v>41.24</v>
      </c>
      <c r="Q83" s="203">
        <v>6.46</v>
      </c>
      <c r="R83" s="203">
        <v>12.56</v>
      </c>
      <c r="S83" s="203">
        <v>7.82</v>
      </c>
      <c r="T83" s="203">
        <v>0</v>
      </c>
      <c r="U83" s="203">
        <v>51.66</v>
      </c>
      <c r="V83" s="203">
        <v>4.22</v>
      </c>
      <c r="W83" s="203">
        <v>13.74</v>
      </c>
      <c r="X83" s="203">
        <v>43.67</v>
      </c>
      <c r="Y83" s="203">
        <v>0</v>
      </c>
      <c r="Z83" s="203">
        <v>56.52</v>
      </c>
      <c r="AA83" s="203">
        <v>26.7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5.84</v>
      </c>
      <c r="K84" s="203">
        <v>2.85</v>
      </c>
      <c r="L84" s="203">
        <v>444.79</v>
      </c>
      <c r="M84" s="203">
        <v>24.28</v>
      </c>
      <c r="N84" s="203">
        <v>34.97</v>
      </c>
      <c r="O84" s="203">
        <v>0</v>
      </c>
      <c r="P84" s="203">
        <v>41.24</v>
      </c>
      <c r="Q84" s="203">
        <v>6.46</v>
      </c>
      <c r="R84" s="203">
        <v>12.56</v>
      </c>
      <c r="S84" s="203">
        <v>7.82</v>
      </c>
      <c r="T84" s="203">
        <v>0</v>
      </c>
      <c r="U84" s="203">
        <v>51.66</v>
      </c>
      <c r="V84" s="203">
        <v>4.22</v>
      </c>
      <c r="W84" s="203">
        <v>13.74</v>
      </c>
      <c r="X84" s="203">
        <v>43.67</v>
      </c>
      <c r="Y84" s="203">
        <v>0</v>
      </c>
      <c r="Z84" s="203">
        <v>56.52</v>
      </c>
      <c r="AA84" s="203">
        <v>26.7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5.84</v>
      </c>
      <c r="K85" s="203">
        <v>2.85</v>
      </c>
      <c r="L85" s="203">
        <v>444.79</v>
      </c>
      <c r="M85" s="203">
        <v>24.28</v>
      </c>
      <c r="N85" s="203">
        <v>34.97</v>
      </c>
      <c r="O85" s="203">
        <v>0</v>
      </c>
      <c r="P85" s="203">
        <v>41.24</v>
      </c>
      <c r="Q85" s="203">
        <v>6.46</v>
      </c>
      <c r="R85" s="203">
        <v>12.56</v>
      </c>
      <c r="S85" s="203">
        <v>7.82</v>
      </c>
      <c r="T85" s="203">
        <v>0</v>
      </c>
      <c r="U85" s="203">
        <v>51.66</v>
      </c>
      <c r="V85" s="203">
        <v>4.22</v>
      </c>
      <c r="W85" s="203">
        <v>13.74</v>
      </c>
      <c r="X85" s="203">
        <v>43.67</v>
      </c>
      <c r="Y85" s="203">
        <v>0</v>
      </c>
      <c r="Z85" s="203">
        <v>56.52</v>
      </c>
      <c r="AA85" s="203">
        <v>26.7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5.84</v>
      </c>
      <c r="K86" s="203">
        <v>2.85</v>
      </c>
      <c r="L86" s="203">
        <v>444.79</v>
      </c>
      <c r="M86" s="203">
        <v>24.28</v>
      </c>
      <c r="N86" s="203">
        <v>34.97</v>
      </c>
      <c r="O86" s="203">
        <v>0</v>
      </c>
      <c r="P86" s="203">
        <v>41.24</v>
      </c>
      <c r="Q86" s="203">
        <v>6.46</v>
      </c>
      <c r="R86" s="203">
        <v>12.56</v>
      </c>
      <c r="S86" s="203">
        <v>7.82</v>
      </c>
      <c r="T86" s="203">
        <v>0</v>
      </c>
      <c r="U86" s="203">
        <v>51.66</v>
      </c>
      <c r="V86" s="203">
        <v>4.22</v>
      </c>
      <c r="W86" s="203">
        <v>13.74</v>
      </c>
      <c r="X86" s="203">
        <v>43.67</v>
      </c>
      <c r="Y86" s="203">
        <v>0</v>
      </c>
      <c r="Z86" s="203">
        <v>56.52</v>
      </c>
      <c r="AA86" s="203">
        <v>26.7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5.84</v>
      </c>
      <c r="K87" s="203">
        <v>2.85</v>
      </c>
      <c r="L87" s="203">
        <v>444.79</v>
      </c>
      <c r="M87" s="203">
        <v>24.28</v>
      </c>
      <c r="N87" s="203">
        <v>34.97</v>
      </c>
      <c r="O87" s="203">
        <v>0</v>
      </c>
      <c r="P87" s="203">
        <v>41.24</v>
      </c>
      <c r="Q87" s="203">
        <v>6.46</v>
      </c>
      <c r="R87" s="203">
        <v>12.56</v>
      </c>
      <c r="S87" s="203">
        <v>7.82</v>
      </c>
      <c r="T87" s="203">
        <v>0</v>
      </c>
      <c r="U87" s="203">
        <v>51.66</v>
      </c>
      <c r="V87" s="203">
        <v>4.22</v>
      </c>
      <c r="W87" s="203">
        <v>13.74</v>
      </c>
      <c r="X87" s="203">
        <v>43.67</v>
      </c>
      <c r="Y87" s="203">
        <v>0</v>
      </c>
      <c r="Z87" s="203">
        <v>56.52</v>
      </c>
      <c r="AA87" s="203">
        <v>26.7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5.84</v>
      </c>
      <c r="K88" s="203">
        <v>2.95</v>
      </c>
      <c r="L88" s="203">
        <v>379.24</v>
      </c>
      <c r="M88" s="203">
        <v>24.28</v>
      </c>
      <c r="N88" s="203">
        <v>34.97</v>
      </c>
      <c r="O88" s="203">
        <v>0</v>
      </c>
      <c r="P88" s="203">
        <v>41.24</v>
      </c>
      <c r="Q88" s="203">
        <v>6.46</v>
      </c>
      <c r="R88" s="203">
        <v>12.56</v>
      </c>
      <c r="S88" s="203">
        <v>7.82</v>
      </c>
      <c r="T88" s="203">
        <v>0</v>
      </c>
      <c r="U88" s="203">
        <v>51.66</v>
      </c>
      <c r="V88" s="203">
        <v>4.22</v>
      </c>
      <c r="W88" s="203">
        <v>13.74</v>
      </c>
      <c r="X88" s="203">
        <v>43.67</v>
      </c>
      <c r="Y88" s="203">
        <v>0</v>
      </c>
      <c r="Z88" s="203">
        <v>56.52</v>
      </c>
      <c r="AA88" s="203">
        <v>26.7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5.84</v>
      </c>
      <c r="K89" s="203">
        <v>2.95</v>
      </c>
      <c r="L89" s="203">
        <v>317.72000000000003</v>
      </c>
      <c r="M89" s="203">
        <v>24.28</v>
      </c>
      <c r="N89" s="203">
        <v>34.97</v>
      </c>
      <c r="O89" s="203">
        <v>0</v>
      </c>
      <c r="P89" s="203">
        <v>41.24</v>
      </c>
      <c r="Q89" s="203">
        <v>6.46</v>
      </c>
      <c r="R89" s="203">
        <v>12.56</v>
      </c>
      <c r="S89" s="203">
        <v>7.82</v>
      </c>
      <c r="T89" s="203">
        <v>0</v>
      </c>
      <c r="U89" s="203">
        <v>51.66</v>
      </c>
      <c r="V89" s="203">
        <v>4.22</v>
      </c>
      <c r="W89" s="203">
        <v>13.74</v>
      </c>
      <c r="X89" s="203">
        <v>43.67</v>
      </c>
      <c r="Y89" s="203">
        <v>0</v>
      </c>
      <c r="Z89" s="203">
        <v>56.52</v>
      </c>
      <c r="AA89" s="203">
        <v>26.7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5.84</v>
      </c>
      <c r="K90" s="203">
        <v>2.95</v>
      </c>
      <c r="L90" s="203">
        <v>317.72000000000003</v>
      </c>
      <c r="M90" s="203">
        <v>24.28</v>
      </c>
      <c r="N90" s="203">
        <v>34.97</v>
      </c>
      <c r="O90" s="203">
        <v>0</v>
      </c>
      <c r="P90" s="203">
        <v>41.24</v>
      </c>
      <c r="Q90" s="203">
        <v>6.46</v>
      </c>
      <c r="R90" s="203">
        <v>12.56</v>
      </c>
      <c r="S90" s="203">
        <v>7.82</v>
      </c>
      <c r="T90" s="203">
        <v>0</v>
      </c>
      <c r="U90" s="203">
        <v>51.66</v>
      </c>
      <c r="V90" s="203">
        <v>4.22</v>
      </c>
      <c r="W90" s="203">
        <v>13.74</v>
      </c>
      <c r="X90" s="203">
        <v>43.67</v>
      </c>
      <c r="Y90" s="203">
        <v>0</v>
      </c>
      <c r="Z90" s="203">
        <v>56.52</v>
      </c>
      <c r="AA90" s="203">
        <v>26.7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5.84</v>
      </c>
      <c r="K91" s="203">
        <v>2.95</v>
      </c>
      <c r="L91" s="203">
        <v>317.72000000000003</v>
      </c>
      <c r="M91" s="203">
        <v>24.28</v>
      </c>
      <c r="N91" s="203">
        <v>34.97</v>
      </c>
      <c r="O91" s="203">
        <v>0</v>
      </c>
      <c r="P91" s="203">
        <v>41.24</v>
      </c>
      <c r="Q91" s="203">
        <v>6.46</v>
      </c>
      <c r="R91" s="203">
        <v>12.56</v>
      </c>
      <c r="S91" s="203">
        <v>7.82</v>
      </c>
      <c r="T91" s="203">
        <v>0</v>
      </c>
      <c r="U91" s="203">
        <v>51.66</v>
      </c>
      <c r="V91" s="203">
        <v>4.22</v>
      </c>
      <c r="W91" s="203">
        <v>13.74</v>
      </c>
      <c r="X91" s="203">
        <v>43.67</v>
      </c>
      <c r="Y91" s="203">
        <v>0</v>
      </c>
      <c r="Z91" s="203">
        <v>56.52</v>
      </c>
      <c r="AA91" s="203">
        <v>26.7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5.84</v>
      </c>
      <c r="K92" s="203">
        <v>2.95</v>
      </c>
      <c r="L92" s="203">
        <v>317.72000000000003</v>
      </c>
      <c r="M92" s="203">
        <v>24.28</v>
      </c>
      <c r="N92" s="203">
        <v>34.97</v>
      </c>
      <c r="O92" s="203">
        <v>0</v>
      </c>
      <c r="P92" s="203">
        <v>41.24</v>
      </c>
      <c r="Q92" s="203">
        <v>6.46</v>
      </c>
      <c r="R92" s="203">
        <v>12.56</v>
      </c>
      <c r="S92" s="203">
        <v>7.82</v>
      </c>
      <c r="T92" s="203">
        <v>0</v>
      </c>
      <c r="U92" s="203">
        <v>51.66</v>
      </c>
      <c r="V92" s="203">
        <v>4.22</v>
      </c>
      <c r="W92" s="203">
        <v>13.74</v>
      </c>
      <c r="X92" s="203">
        <v>43.67</v>
      </c>
      <c r="Y92" s="203">
        <v>0</v>
      </c>
      <c r="Z92" s="203">
        <v>56.52</v>
      </c>
      <c r="AA92" s="203">
        <v>26.7</v>
      </c>
      <c r="AB92" s="203">
        <v>0</v>
      </c>
      <c r="AC92" s="203">
        <v>8.15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5.84</v>
      </c>
      <c r="K93" s="203">
        <v>2.85</v>
      </c>
      <c r="L93" s="203">
        <v>380.97</v>
      </c>
      <c r="M93" s="203">
        <v>24.28</v>
      </c>
      <c r="N93" s="203">
        <v>34.97</v>
      </c>
      <c r="O93" s="203">
        <v>0</v>
      </c>
      <c r="P93" s="203">
        <v>41.24</v>
      </c>
      <c r="Q93" s="203">
        <v>6.46</v>
      </c>
      <c r="R93" s="203">
        <v>12.56</v>
      </c>
      <c r="S93" s="203">
        <v>7.82</v>
      </c>
      <c r="T93" s="203">
        <v>0</v>
      </c>
      <c r="U93" s="203">
        <v>51.66</v>
      </c>
      <c r="V93" s="203">
        <v>4.22</v>
      </c>
      <c r="W93" s="203">
        <v>13.74</v>
      </c>
      <c r="X93" s="203">
        <v>43.67</v>
      </c>
      <c r="Y93" s="203">
        <v>0</v>
      </c>
      <c r="Z93" s="203">
        <v>56.52</v>
      </c>
      <c r="AA93" s="203">
        <v>26.7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5.84</v>
      </c>
      <c r="K94" s="203">
        <v>2.85</v>
      </c>
      <c r="L94" s="203">
        <v>380.97</v>
      </c>
      <c r="M94" s="203">
        <v>24.28</v>
      </c>
      <c r="N94" s="203">
        <v>34.97</v>
      </c>
      <c r="O94" s="203">
        <v>0</v>
      </c>
      <c r="P94" s="203">
        <v>41.24</v>
      </c>
      <c r="Q94" s="203">
        <v>6.46</v>
      </c>
      <c r="R94" s="203">
        <v>12.56</v>
      </c>
      <c r="S94" s="203">
        <v>7.82</v>
      </c>
      <c r="T94" s="203">
        <v>0</v>
      </c>
      <c r="U94" s="203">
        <v>51.66</v>
      </c>
      <c r="V94" s="203">
        <v>4.22</v>
      </c>
      <c r="W94" s="203">
        <v>13.74</v>
      </c>
      <c r="X94" s="203">
        <v>43.67</v>
      </c>
      <c r="Y94" s="203">
        <v>0</v>
      </c>
      <c r="Z94" s="203">
        <v>56.52</v>
      </c>
      <c r="AA94" s="203">
        <v>26.7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5.84</v>
      </c>
      <c r="K95" s="203">
        <v>2.85</v>
      </c>
      <c r="L95" s="203">
        <v>380.97</v>
      </c>
      <c r="M95" s="203">
        <v>24.28</v>
      </c>
      <c r="N95" s="203">
        <v>34.97</v>
      </c>
      <c r="O95" s="203">
        <v>0</v>
      </c>
      <c r="P95" s="203">
        <v>41.24</v>
      </c>
      <c r="Q95" s="203">
        <v>6.46</v>
      </c>
      <c r="R95" s="203">
        <v>12.56</v>
      </c>
      <c r="S95" s="203">
        <v>7.82</v>
      </c>
      <c r="T95" s="203">
        <v>0</v>
      </c>
      <c r="U95" s="203">
        <v>51.66</v>
      </c>
      <c r="V95" s="203">
        <v>4.22</v>
      </c>
      <c r="W95" s="203">
        <v>13.74</v>
      </c>
      <c r="X95" s="203">
        <v>43.67</v>
      </c>
      <c r="Y95" s="203">
        <v>0</v>
      </c>
      <c r="Z95" s="203">
        <v>56.52</v>
      </c>
      <c r="AA95" s="203">
        <v>26.7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5.84</v>
      </c>
      <c r="K96" s="203">
        <v>2.85</v>
      </c>
      <c r="L96" s="203">
        <v>380.97</v>
      </c>
      <c r="M96" s="203">
        <v>24.28</v>
      </c>
      <c r="N96" s="203">
        <v>34.97</v>
      </c>
      <c r="O96" s="203">
        <v>0</v>
      </c>
      <c r="P96" s="203">
        <v>41.24</v>
      </c>
      <c r="Q96" s="203">
        <v>6.46</v>
      </c>
      <c r="R96" s="203">
        <v>12.56</v>
      </c>
      <c r="S96" s="203">
        <v>7.82</v>
      </c>
      <c r="T96" s="203">
        <v>0</v>
      </c>
      <c r="U96" s="203">
        <v>51.66</v>
      </c>
      <c r="V96" s="203">
        <v>4.22</v>
      </c>
      <c r="W96" s="203">
        <v>13.74</v>
      </c>
      <c r="X96" s="203">
        <v>43.67</v>
      </c>
      <c r="Y96" s="203">
        <v>0</v>
      </c>
      <c r="Z96" s="203">
        <v>56.52</v>
      </c>
      <c r="AA96" s="203">
        <v>26.7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5.84</v>
      </c>
      <c r="K97" s="203">
        <v>2.85</v>
      </c>
      <c r="L97" s="203">
        <v>380.97</v>
      </c>
      <c r="M97" s="203">
        <v>24.28</v>
      </c>
      <c r="N97" s="203">
        <v>34.97</v>
      </c>
      <c r="O97" s="203">
        <v>0</v>
      </c>
      <c r="P97" s="203">
        <v>41.24</v>
      </c>
      <c r="Q97" s="203">
        <v>6.46</v>
      </c>
      <c r="R97" s="203">
        <v>12.56</v>
      </c>
      <c r="S97" s="203">
        <v>7.82</v>
      </c>
      <c r="T97" s="203">
        <v>0</v>
      </c>
      <c r="U97" s="203">
        <v>51.66</v>
      </c>
      <c r="V97" s="203">
        <v>4.22</v>
      </c>
      <c r="W97" s="203">
        <v>13.74</v>
      </c>
      <c r="X97" s="203">
        <v>43.67</v>
      </c>
      <c r="Y97" s="203">
        <v>0</v>
      </c>
      <c r="Z97" s="203">
        <v>56.52</v>
      </c>
      <c r="AA97" s="203">
        <v>26.7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5.84</v>
      </c>
      <c r="K98" s="203">
        <v>2.85</v>
      </c>
      <c r="L98" s="203">
        <v>380.97</v>
      </c>
      <c r="M98" s="203">
        <v>24.28</v>
      </c>
      <c r="N98" s="203">
        <v>34.97</v>
      </c>
      <c r="O98" s="203">
        <v>0</v>
      </c>
      <c r="P98" s="203">
        <v>41.24</v>
      </c>
      <c r="Q98" s="203">
        <v>6.46</v>
      </c>
      <c r="R98" s="203">
        <v>12.56</v>
      </c>
      <c r="S98" s="203">
        <v>7.82</v>
      </c>
      <c r="T98" s="203">
        <v>0</v>
      </c>
      <c r="U98" s="203">
        <v>51.66</v>
      </c>
      <c r="V98" s="203">
        <v>4.22</v>
      </c>
      <c r="W98" s="203">
        <v>13.74</v>
      </c>
      <c r="X98" s="203">
        <v>43.67</v>
      </c>
      <c r="Y98" s="203">
        <v>0</v>
      </c>
      <c r="Z98" s="203">
        <v>56.52</v>
      </c>
      <c r="AA98" s="203">
        <v>26.7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9.6197499999999894E-2</v>
      </c>
      <c r="K99">
        <f t="shared" si="0"/>
        <v>5.5059999999999956E-2</v>
      </c>
      <c r="L99">
        <f t="shared" si="0"/>
        <v>7.6400150000000089</v>
      </c>
      <c r="M99">
        <f t="shared" si="0"/>
        <v>0.55585500000000032</v>
      </c>
      <c r="N99">
        <f t="shared" si="0"/>
        <v>0.83959749999999844</v>
      </c>
      <c r="O99">
        <f t="shared" si="0"/>
        <v>0</v>
      </c>
      <c r="P99">
        <f t="shared" si="0"/>
        <v>0.98975999999999753</v>
      </c>
      <c r="Q99">
        <f t="shared" si="0"/>
        <v>0.12065999999999975</v>
      </c>
      <c r="R99">
        <f t="shared" si="0"/>
        <v>0.2296174999999997</v>
      </c>
      <c r="S99">
        <f t="shared" si="0"/>
        <v>0.14624749999999992</v>
      </c>
      <c r="T99">
        <f t="shared" si="0"/>
        <v>0</v>
      </c>
      <c r="U99">
        <f t="shared" si="0"/>
        <v>1.2296624999999983</v>
      </c>
      <c r="V99">
        <f t="shared" si="0"/>
        <v>9.231500000000023E-2</v>
      </c>
      <c r="W99">
        <f t="shared" si="0"/>
        <v>0.22602000000000025</v>
      </c>
      <c r="X99">
        <f t="shared" si="0"/>
        <v>0.7752125000000013</v>
      </c>
      <c r="Y99">
        <f t="shared" si="0"/>
        <v>0</v>
      </c>
      <c r="Z99">
        <f t="shared" si="0"/>
        <v>1.2044200000000009</v>
      </c>
      <c r="AA99">
        <f t="shared" si="0"/>
        <v>0.43141000000000029</v>
      </c>
      <c r="AB99">
        <f t="shared" si="0"/>
        <v>0</v>
      </c>
      <c r="AC99">
        <f t="shared" si="0"/>
        <v>0.28564750000000005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1.5411525000000026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0.16793250000000004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44836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529</v>
      </c>
      <c r="AD1" s="91">
        <v>0</v>
      </c>
      <c r="AE1" s="91" t="s">
        <v>242</v>
      </c>
      <c r="AF1" s="91">
        <v>0</v>
      </c>
      <c r="AG1" s="91" t="s">
        <v>530</v>
      </c>
      <c r="AH1" s="91">
        <v>0</v>
      </c>
      <c r="AI1" s="91" t="s">
        <v>531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18.527999999999999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18.472000000000001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18.760000000000002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18.815999999999999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17.260000000000002</v>
      </c>
      <c r="C7" s="23"/>
      <c r="D7" s="23"/>
      <c r="E7" s="23"/>
      <c r="F7" s="23"/>
      <c r="G7" s="23"/>
      <c r="H7" s="23"/>
      <c r="I7" s="23"/>
      <c r="J7" s="23">
        <v>5.8574660633484159</v>
      </c>
      <c r="K7" s="25">
        <f t="shared" si="4"/>
        <v>5.8574660633484159</v>
      </c>
      <c r="L7" s="24">
        <f t="shared" si="5"/>
        <v>2.772533936651584</v>
      </c>
      <c r="M7" s="81">
        <f t="shared" si="6"/>
        <v>8.629999999999999</v>
      </c>
      <c r="O7" s="78">
        <f t="shared" si="7"/>
        <v>-5.8574660633484159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5.8574660633484159</v>
      </c>
      <c r="T7">
        <v>6</v>
      </c>
      <c r="U7" s="87">
        <f>IFERROR(-HLOOKUP($U$1,IEX!$W$2:$BH$98,T7,FALSE),0)</f>
        <v>0</v>
      </c>
      <c r="V7" s="88">
        <f t="shared" si="8"/>
        <v>2.772533936651584</v>
      </c>
      <c r="W7" s="94"/>
      <c r="X7" s="88">
        <v>0</v>
      </c>
      <c r="Y7" s="88">
        <v>0.2440610859728507</v>
      </c>
      <c r="Z7" s="88">
        <v>0</v>
      </c>
      <c r="AA7" s="88">
        <v>0.29287330316742077</v>
      </c>
      <c r="AB7" s="88">
        <v>0</v>
      </c>
      <c r="AC7" s="88">
        <v>0.43930995475113122</v>
      </c>
      <c r="AD7" s="88">
        <v>0</v>
      </c>
      <c r="AE7" s="88">
        <v>0.9762443438914028</v>
      </c>
      <c r="AF7" s="88">
        <v>0</v>
      </c>
      <c r="AG7" s="88">
        <v>0.41978506787330316</v>
      </c>
      <c r="AH7" s="88">
        <v>0</v>
      </c>
      <c r="AI7" s="88">
        <v>0.40026018099547511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15.304</v>
      </c>
      <c r="C8" s="23"/>
      <c r="D8" s="23"/>
      <c r="E8" s="23"/>
      <c r="F8" s="23"/>
      <c r="G8" s="23"/>
      <c r="H8" s="23"/>
      <c r="I8" s="23"/>
      <c r="J8" s="23">
        <v>5.19366515837104</v>
      </c>
      <c r="K8" s="25">
        <f t="shared" si="4"/>
        <v>5.19366515837104</v>
      </c>
      <c r="L8" s="24">
        <f t="shared" si="5"/>
        <v>2.4583348416289588</v>
      </c>
      <c r="M8" s="81">
        <f t="shared" si="6"/>
        <v>7.6519999999999992</v>
      </c>
      <c r="O8" s="78">
        <f t="shared" si="7"/>
        <v>-5.19366515837104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5.19366515837104</v>
      </c>
      <c r="T8">
        <v>7</v>
      </c>
      <c r="U8" s="87">
        <f>IFERROR(-HLOOKUP($U$1,IEX!$W$2:$BH$98,T8,FALSE),0)</f>
        <v>0</v>
      </c>
      <c r="V8" s="88">
        <f t="shared" si="8"/>
        <v>2.4583348416289588</v>
      </c>
      <c r="W8" s="94"/>
      <c r="X8" s="88">
        <v>0</v>
      </c>
      <c r="Y8" s="88">
        <v>0.21640271493212668</v>
      </c>
      <c r="Z8" s="88">
        <v>0</v>
      </c>
      <c r="AA8" s="88">
        <v>0.25968325791855201</v>
      </c>
      <c r="AB8" s="88">
        <v>0</v>
      </c>
      <c r="AC8" s="88">
        <v>0.38952488687782805</v>
      </c>
      <c r="AD8" s="88">
        <v>0</v>
      </c>
      <c r="AE8" s="88">
        <v>0.86561085972850671</v>
      </c>
      <c r="AF8" s="88">
        <v>0</v>
      </c>
      <c r="AG8" s="88">
        <v>0.37221266968325789</v>
      </c>
      <c r="AH8" s="88">
        <v>0</v>
      </c>
      <c r="AI8" s="88">
        <v>0.35490045248868773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16.916</v>
      </c>
      <c r="C9" s="23"/>
      <c r="D9" s="23"/>
      <c r="E9" s="23"/>
      <c r="F9" s="23"/>
      <c r="G9" s="23"/>
      <c r="H9" s="23"/>
      <c r="I9" s="23"/>
      <c r="J9" s="23">
        <v>5.7407239819004525</v>
      </c>
      <c r="K9" s="25">
        <f t="shared" si="4"/>
        <v>5.7407239819004525</v>
      </c>
      <c r="L9" s="24">
        <f t="shared" si="5"/>
        <v>2.7172760180995472</v>
      </c>
      <c r="M9" s="81">
        <f t="shared" si="6"/>
        <v>8.4580000000000002</v>
      </c>
      <c r="O9" s="78">
        <f t="shared" si="7"/>
        <v>-5.7407239819004525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5.7407239819004525</v>
      </c>
      <c r="T9">
        <v>8</v>
      </c>
      <c r="U9" s="87">
        <f>IFERROR(-HLOOKUP($U$1,IEX!$W$2:$BH$98,T9,FALSE),0)</f>
        <v>0</v>
      </c>
      <c r="V9" s="88">
        <f t="shared" si="8"/>
        <v>2.7172760180995472</v>
      </c>
      <c r="W9" s="94"/>
      <c r="X9" s="88">
        <v>0</v>
      </c>
      <c r="Y9" s="88">
        <v>0.23919683257918553</v>
      </c>
      <c r="Z9" s="88">
        <v>0</v>
      </c>
      <c r="AA9" s="88">
        <v>0.28703619909502254</v>
      </c>
      <c r="AB9" s="88">
        <v>0</v>
      </c>
      <c r="AC9" s="88">
        <v>0.43055429864253386</v>
      </c>
      <c r="AD9" s="88">
        <v>0</v>
      </c>
      <c r="AE9" s="88">
        <v>0.95678733031674212</v>
      </c>
      <c r="AF9" s="88">
        <v>0</v>
      </c>
      <c r="AG9" s="88">
        <v>0.41141855203619904</v>
      </c>
      <c r="AH9" s="88">
        <v>0</v>
      </c>
      <c r="AI9" s="88">
        <v>0.39228280542986421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17.512</v>
      </c>
      <c r="C10" s="23"/>
      <c r="D10" s="23"/>
      <c r="E10" s="23"/>
      <c r="F10" s="23"/>
      <c r="G10" s="23"/>
      <c r="H10" s="23"/>
      <c r="I10" s="23"/>
      <c r="J10" s="23">
        <v>5.9429864253393658</v>
      </c>
      <c r="K10" s="25">
        <f t="shared" si="4"/>
        <v>5.9429864253393658</v>
      </c>
      <c r="L10" s="24">
        <f t="shared" si="5"/>
        <v>2.8130135746606331</v>
      </c>
      <c r="M10" s="81">
        <f t="shared" si="6"/>
        <v>8.7559999999999985</v>
      </c>
      <c r="O10" s="78">
        <f t="shared" si="7"/>
        <v>-5.9429864253393658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5.9429864253393658</v>
      </c>
      <c r="T10">
        <v>9</v>
      </c>
      <c r="U10" s="87">
        <f>IFERROR(-HLOOKUP($U$1,IEX!$W$2:$BH$98,T10,FALSE),0)</f>
        <v>0</v>
      </c>
      <c r="V10" s="88">
        <f t="shared" si="8"/>
        <v>2.8130135746606331</v>
      </c>
      <c r="W10" s="94"/>
      <c r="X10" s="88">
        <v>0</v>
      </c>
      <c r="Y10" s="88">
        <v>0.24762443438914025</v>
      </c>
      <c r="Z10" s="88">
        <v>0</v>
      </c>
      <c r="AA10" s="88">
        <v>0.29714932126696825</v>
      </c>
      <c r="AB10" s="88">
        <v>0</v>
      </c>
      <c r="AC10" s="88">
        <v>0.44572398190045243</v>
      </c>
      <c r="AD10" s="88">
        <v>0</v>
      </c>
      <c r="AE10" s="88">
        <v>0.99049773755656101</v>
      </c>
      <c r="AF10" s="88">
        <v>0</v>
      </c>
      <c r="AG10" s="88">
        <v>0.42591402714932119</v>
      </c>
      <c r="AH10" s="88">
        <v>0</v>
      </c>
      <c r="AI10" s="88">
        <v>0.40610407239819002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18.739999999999998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18.815999999999999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17.588000000000001</v>
      </c>
      <c r="C14" s="23"/>
      <c r="D14" s="23"/>
      <c r="E14" s="23"/>
      <c r="F14" s="23"/>
      <c r="G14" s="23"/>
      <c r="H14" s="23"/>
      <c r="I14" s="23"/>
      <c r="J14" s="23">
        <v>5.9687782805429856</v>
      </c>
      <c r="K14" s="25">
        <f t="shared" si="4"/>
        <v>5.9687782805429856</v>
      </c>
      <c r="L14" s="24">
        <f t="shared" si="5"/>
        <v>2.8252217194570131</v>
      </c>
      <c r="M14" s="81">
        <f t="shared" si="6"/>
        <v>8.7939999999999987</v>
      </c>
      <c r="O14" s="78">
        <f t="shared" si="7"/>
        <v>-5.9687782805429856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5.9687782805429856</v>
      </c>
      <c r="T14">
        <v>13</v>
      </c>
      <c r="U14" s="87">
        <f>IFERROR(-HLOOKUP($U$1,IEX!$W$2:$BH$98,T14,FALSE),0)</f>
        <v>0</v>
      </c>
      <c r="V14" s="88">
        <f t="shared" si="8"/>
        <v>2.8252217194570131</v>
      </c>
      <c r="W14" s="94"/>
      <c r="X14" s="88">
        <v>0</v>
      </c>
      <c r="Y14" s="88">
        <v>0.24869909502262441</v>
      </c>
      <c r="Z14" s="88">
        <v>0</v>
      </c>
      <c r="AA14" s="88">
        <v>0.29843891402714928</v>
      </c>
      <c r="AB14" s="88">
        <v>0</v>
      </c>
      <c r="AC14" s="88">
        <v>0.44765837104072392</v>
      </c>
      <c r="AD14" s="88">
        <v>0</v>
      </c>
      <c r="AE14" s="88">
        <v>0.99479638009049765</v>
      </c>
      <c r="AF14" s="88">
        <v>0</v>
      </c>
      <c r="AG14" s="88">
        <v>0.42776244343891401</v>
      </c>
      <c r="AH14" s="88">
        <v>0</v>
      </c>
      <c r="AI14" s="88">
        <v>0.40786651583710404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15.8</v>
      </c>
      <c r="C15" s="23"/>
      <c r="D15" s="23"/>
      <c r="E15" s="23"/>
      <c r="F15" s="23"/>
      <c r="G15" s="23"/>
      <c r="H15" s="23"/>
      <c r="I15" s="23"/>
      <c r="J15" s="23">
        <v>5.3619909502262439</v>
      </c>
      <c r="K15" s="25">
        <f t="shared" si="4"/>
        <v>5.3619909502262439</v>
      </c>
      <c r="L15" s="24">
        <f t="shared" si="5"/>
        <v>2.5380090497737555</v>
      </c>
      <c r="M15" s="81">
        <f t="shared" si="6"/>
        <v>7.8999999999999995</v>
      </c>
      <c r="O15" s="78">
        <f t="shared" si="7"/>
        <v>-5.3619909502262439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5.3619909502262439</v>
      </c>
      <c r="T15">
        <v>14</v>
      </c>
      <c r="U15" s="87">
        <f>IFERROR(-HLOOKUP($U$1,IEX!$W$2:$BH$98,T15,FALSE),0)</f>
        <v>0</v>
      </c>
      <c r="V15" s="88">
        <f t="shared" si="8"/>
        <v>2.5380090497737555</v>
      </c>
      <c r="W15" s="94"/>
      <c r="X15" s="88">
        <v>0</v>
      </c>
      <c r="Y15" s="88">
        <v>0.22341628959276016</v>
      </c>
      <c r="Z15" s="88">
        <v>0</v>
      </c>
      <c r="AA15" s="88">
        <v>0.26809954751131215</v>
      </c>
      <c r="AB15" s="88">
        <v>0</v>
      </c>
      <c r="AC15" s="88">
        <v>0.40214932126696828</v>
      </c>
      <c r="AD15" s="88">
        <v>0</v>
      </c>
      <c r="AE15" s="88">
        <v>0.89366515837104066</v>
      </c>
      <c r="AF15" s="88">
        <v>0</v>
      </c>
      <c r="AG15" s="88">
        <v>0.38427601809954748</v>
      </c>
      <c r="AH15" s="88">
        <v>0</v>
      </c>
      <c r="AI15" s="88">
        <v>0.36640271493212667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15.763999999999999</v>
      </c>
      <c r="C16" s="23"/>
      <c r="D16" s="23"/>
      <c r="E16" s="23"/>
      <c r="F16" s="23"/>
      <c r="G16" s="23"/>
      <c r="H16" s="23"/>
      <c r="I16" s="23"/>
      <c r="J16" s="23">
        <v>5.3497737556561074</v>
      </c>
      <c r="K16" s="25">
        <f t="shared" si="4"/>
        <v>5.3497737556561074</v>
      </c>
      <c r="L16" s="24">
        <f t="shared" si="5"/>
        <v>2.5322262443438914</v>
      </c>
      <c r="M16" s="81">
        <f t="shared" si="6"/>
        <v>7.8819999999999988</v>
      </c>
      <c r="O16" s="78">
        <f t="shared" si="7"/>
        <v>-5.3497737556561074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5.3497737556561074</v>
      </c>
      <c r="T16">
        <v>15</v>
      </c>
      <c r="U16" s="87">
        <f>IFERROR(-HLOOKUP($U$1,IEX!$W$2:$BH$98,T16,FALSE),0)</f>
        <v>0</v>
      </c>
      <c r="V16" s="88">
        <f t="shared" si="8"/>
        <v>2.5322262443438914</v>
      </c>
      <c r="W16" s="94"/>
      <c r="X16" s="88">
        <v>0</v>
      </c>
      <c r="Y16" s="88">
        <v>0.22290723981900451</v>
      </c>
      <c r="Z16" s="88">
        <v>0</v>
      </c>
      <c r="AA16" s="88">
        <v>0.26748868778280532</v>
      </c>
      <c r="AB16" s="88">
        <v>0</v>
      </c>
      <c r="AC16" s="88">
        <v>0.4012330316742081</v>
      </c>
      <c r="AD16" s="88">
        <v>0</v>
      </c>
      <c r="AE16" s="88">
        <v>0.89162895927601804</v>
      </c>
      <c r="AF16" s="88">
        <v>0</v>
      </c>
      <c r="AG16" s="88">
        <v>0.3834004524886877</v>
      </c>
      <c r="AH16" s="88">
        <v>0</v>
      </c>
      <c r="AI16" s="88">
        <v>0.36556787330316737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18.72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18.260000000000002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16.263999999999999</v>
      </c>
      <c r="C19" s="23"/>
      <c r="D19" s="23"/>
      <c r="E19" s="23"/>
      <c r="F19" s="23"/>
      <c r="G19" s="23"/>
      <c r="H19" s="23"/>
      <c r="I19" s="23"/>
      <c r="J19" s="23">
        <v>5.5194570135746597</v>
      </c>
      <c r="K19" s="25">
        <f t="shared" si="4"/>
        <v>5.5194570135746597</v>
      </c>
      <c r="L19" s="24">
        <f t="shared" si="5"/>
        <v>2.6125429864253387</v>
      </c>
      <c r="M19" s="81">
        <f t="shared" si="6"/>
        <v>8.1319999999999979</v>
      </c>
      <c r="O19" s="78">
        <f t="shared" si="7"/>
        <v>-5.5194570135746597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5.5194570135746597</v>
      </c>
      <c r="T19">
        <v>18</v>
      </c>
      <c r="U19" s="87">
        <f>IFERROR(-HLOOKUP($U$1,IEX!$W$2:$BH$98,T19,FALSE),0)</f>
        <v>0</v>
      </c>
      <c r="V19" s="88">
        <f t="shared" si="8"/>
        <v>2.6125429864253387</v>
      </c>
      <c r="W19" s="94"/>
      <c r="X19" s="88">
        <v>0</v>
      </c>
      <c r="Y19" s="88">
        <v>0.22997737556561085</v>
      </c>
      <c r="Z19" s="88">
        <v>0</v>
      </c>
      <c r="AA19" s="88">
        <v>0.27597285067873295</v>
      </c>
      <c r="AB19" s="88">
        <v>0</v>
      </c>
      <c r="AC19" s="88">
        <v>0.41395927601809945</v>
      </c>
      <c r="AD19" s="88">
        <v>0</v>
      </c>
      <c r="AE19" s="88">
        <v>0.91990950226244339</v>
      </c>
      <c r="AF19" s="88">
        <v>0</v>
      </c>
      <c r="AG19" s="88">
        <v>0.39556108597285061</v>
      </c>
      <c r="AH19" s="88">
        <v>0</v>
      </c>
      <c r="AI19" s="88">
        <v>0.37716289592760177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17.815999999999999</v>
      </c>
      <c r="C20" s="23"/>
      <c r="D20" s="23"/>
      <c r="E20" s="23"/>
      <c r="F20" s="23"/>
      <c r="G20" s="23"/>
      <c r="H20" s="23"/>
      <c r="I20" s="23"/>
      <c r="J20" s="23">
        <v>6.0461538461538451</v>
      </c>
      <c r="K20" s="25">
        <f t="shared" si="4"/>
        <v>6.0461538461538451</v>
      </c>
      <c r="L20" s="24">
        <f t="shared" si="5"/>
        <v>2.8618461538461535</v>
      </c>
      <c r="M20" s="81">
        <f t="shared" si="6"/>
        <v>8.9079999999999977</v>
      </c>
      <c r="O20" s="78">
        <f t="shared" si="7"/>
        <v>-6.0461538461538451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6.0461538461538451</v>
      </c>
      <c r="T20">
        <v>19</v>
      </c>
      <c r="U20" s="87">
        <f>IFERROR(-HLOOKUP($U$1,IEX!$W$2:$BH$98,T20,FALSE),0)</f>
        <v>0</v>
      </c>
      <c r="V20" s="88">
        <f t="shared" si="8"/>
        <v>2.8618461538461535</v>
      </c>
      <c r="W20" s="94"/>
      <c r="X20" s="88">
        <v>0</v>
      </c>
      <c r="Y20" s="88">
        <v>0.25192307692307692</v>
      </c>
      <c r="Z20" s="88">
        <v>0</v>
      </c>
      <c r="AA20" s="88">
        <v>0.30230769230769222</v>
      </c>
      <c r="AB20" s="88">
        <v>0</v>
      </c>
      <c r="AC20" s="88">
        <v>0.45346153846153842</v>
      </c>
      <c r="AD20" s="88">
        <v>0</v>
      </c>
      <c r="AE20" s="88">
        <v>1.0076923076923077</v>
      </c>
      <c r="AF20" s="88">
        <v>0</v>
      </c>
      <c r="AG20" s="88">
        <v>0.43330769230769217</v>
      </c>
      <c r="AH20" s="88">
        <v>0</v>
      </c>
      <c r="AI20" s="88">
        <v>0.41315384615384609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16.512</v>
      </c>
      <c r="C21" s="23"/>
      <c r="D21" s="23"/>
      <c r="E21" s="23"/>
      <c r="F21" s="23"/>
      <c r="G21" s="23"/>
      <c r="H21" s="23"/>
      <c r="I21" s="23"/>
      <c r="J21" s="23">
        <v>5.6036199095022621</v>
      </c>
      <c r="K21" s="25">
        <f t="shared" si="4"/>
        <v>5.6036199095022621</v>
      </c>
      <c r="L21" s="24">
        <f t="shared" si="5"/>
        <v>2.6523800904977373</v>
      </c>
      <c r="M21" s="81">
        <f t="shared" si="6"/>
        <v>8.2560000000000002</v>
      </c>
      <c r="O21" s="78">
        <f t="shared" si="7"/>
        <v>-5.6036199095022621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5.6036199095022621</v>
      </c>
      <c r="T21">
        <v>20</v>
      </c>
      <c r="U21" s="87">
        <f>IFERROR(-HLOOKUP($U$1,IEX!$W$2:$BH$98,T21,FALSE),0)</f>
        <v>0</v>
      </c>
      <c r="V21" s="88">
        <f t="shared" si="8"/>
        <v>2.6523800904977373</v>
      </c>
      <c r="W21" s="94"/>
      <c r="X21" s="88">
        <v>0</v>
      </c>
      <c r="Y21" s="88">
        <v>0.23348416289592758</v>
      </c>
      <c r="Z21" s="88">
        <v>0</v>
      </c>
      <c r="AA21" s="88">
        <v>0.28018099547511305</v>
      </c>
      <c r="AB21" s="88">
        <v>0</v>
      </c>
      <c r="AC21" s="88">
        <v>0.4202714932126696</v>
      </c>
      <c r="AD21" s="88">
        <v>0</v>
      </c>
      <c r="AE21" s="88">
        <v>0.93393665158371031</v>
      </c>
      <c r="AF21" s="88">
        <v>0</v>
      </c>
      <c r="AG21" s="88">
        <v>0.40159276018099543</v>
      </c>
      <c r="AH21" s="88">
        <v>0</v>
      </c>
      <c r="AI21" s="88">
        <v>0.38291402714932121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18.431999999999999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18.431999999999999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18.603999999999999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17.835999999999999</v>
      </c>
      <c r="C25" s="23"/>
      <c r="D25" s="23"/>
      <c r="E25" s="23"/>
      <c r="F25" s="23"/>
      <c r="G25" s="23"/>
      <c r="H25" s="23"/>
      <c r="I25" s="23"/>
      <c r="J25" s="23">
        <v>6.0529411764705872</v>
      </c>
      <c r="K25" s="25">
        <f t="shared" si="4"/>
        <v>6.0529411764705872</v>
      </c>
      <c r="L25" s="24">
        <f t="shared" si="5"/>
        <v>2.8650588235294108</v>
      </c>
      <c r="M25" s="81">
        <f t="shared" si="6"/>
        <v>8.9179999999999975</v>
      </c>
      <c r="O25" s="78">
        <f t="shared" si="7"/>
        <v>-6.0529411764705872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6.0529411764705872</v>
      </c>
      <c r="T25">
        <v>24</v>
      </c>
      <c r="U25" s="87">
        <f>IFERROR(-HLOOKUP($U$1,IEX!$W$2:$BH$98,T25,FALSE),0)</f>
        <v>0</v>
      </c>
      <c r="V25" s="88">
        <f t="shared" si="8"/>
        <v>2.8650588235294108</v>
      </c>
      <c r="W25" s="94"/>
      <c r="X25" s="88">
        <v>0</v>
      </c>
      <c r="Y25" s="88">
        <v>0.25220588235294111</v>
      </c>
      <c r="Z25" s="88">
        <v>0</v>
      </c>
      <c r="AA25" s="88">
        <v>0.30264705882352932</v>
      </c>
      <c r="AB25" s="88">
        <v>0</v>
      </c>
      <c r="AC25" s="88">
        <v>0.45397058823529396</v>
      </c>
      <c r="AD25" s="88">
        <v>0</v>
      </c>
      <c r="AE25" s="88">
        <v>1.0088235294117645</v>
      </c>
      <c r="AF25" s="88">
        <v>0</v>
      </c>
      <c r="AG25" s="88">
        <v>0.43379411764705872</v>
      </c>
      <c r="AH25" s="88">
        <v>0</v>
      </c>
      <c r="AI25" s="88">
        <v>0.41361764705882342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18.760000000000002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16.472000000000001</v>
      </c>
      <c r="C27" s="23"/>
      <c r="D27" s="23"/>
      <c r="E27" s="23"/>
      <c r="F27" s="23"/>
      <c r="G27" s="23"/>
      <c r="H27" s="23"/>
      <c r="I27" s="23"/>
      <c r="J27" s="23">
        <v>5.590045248868778</v>
      </c>
      <c r="K27" s="25">
        <f t="shared" si="4"/>
        <v>5.590045248868778</v>
      </c>
      <c r="L27" s="24">
        <f t="shared" si="5"/>
        <v>2.6459547511312214</v>
      </c>
      <c r="M27" s="81">
        <f t="shared" si="6"/>
        <v>8.2359999999999989</v>
      </c>
      <c r="O27" s="78">
        <f t="shared" si="7"/>
        <v>-5.590045248868778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5.590045248868778</v>
      </c>
      <c r="T27">
        <v>26</v>
      </c>
      <c r="U27" s="87">
        <f>IFERROR(-HLOOKUP($U$1,IEX!$W$2:$BH$98,T27,FALSE),0)</f>
        <v>0</v>
      </c>
      <c r="V27" s="88">
        <f t="shared" si="8"/>
        <v>2.6459547511312214</v>
      </c>
      <c r="W27" s="94"/>
      <c r="X27" s="88">
        <v>0</v>
      </c>
      <c r="Y27" s="88">
        <v>0.2329185520361991</v>
      </c>
      <c r="Z27" s="88">
        <v>0</v>
      </c>
      <c r="AA27" s="88">
        <v>0.27950226244343884</v>
      </c>
      <c r="AB27" s="88">
        <v>0</v>
      </c>
      <c r="AC27" s="88">
        <v>0.41925339366515835</v>
      </c>
      <c r="AD27" s="88">
        <v>0</v>
      </c>
      <c r="AE27" s="88">
        <v>0.9316742081447964</v>
      </c>
      <c r="AF27" s="88">
        <v>0</v>
      </c>
      <c r="AG27" s="88">
        <v>0.40061990950226239</v>
      </c>
      <c r="AH27" s="88">
        <v>0</v>
      </c>
      <c r="AI27" s="88">
        <v>0.3819864253393665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14.88</v>
      </c>
      <c r="C28" s="23"/>
      <c r="D28" s="23"/>
      <c r="E28" s="23"/>
      <c r="F28" s="23"/>
      <c r="G28" s="23"/>
      <c r="H28" s="23"/>
      <c r="I28" s="23"/>
      <c r="J28" s="23">
        <v>5.0497737556561084</v>
      </c>
      <c r="K28" s="25">
        <f t="shared" si="4"/>
        <v>5.0497737556561084</v>
      </c>
      <c r="L28" s="24">
        <f t="shared" si="5"/>
        <v>2.3902262443438911</v>
      </c>
      <c r="M28" s="81">
        <f t="shared" si="6"/>
        <v>7.4399999999999995</v>
      </c>
      <c r="O28" s="78">
        <f t="shared" si="7"/>
        <v>-5.0497737556561084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5.0497737556561084</v>
      </c>
      <c r="T28">
        <v>27</v>
      </c>
      <c r="U28" s="87">
        <f>IFERROR(-HLOOKUP($U$1,IEX!$W$2:$BH$98,T28,FALSE),0)</f>
        <v>0</v>
      </c>
      <c r="V28" s="88">
        <f t="shared" si="8"/>
        <v>2.3902262443438911</v>
      </c>
      <c r="W28" s="94"/>
      <c r="X28" s="88">
        <v>0</v>
      </c>
      <c r="Y28" s="88">
        <v>0.2104072398190045</v>
      </c>
      <c r="Z28" s="88">
        <v>0</v>
      </c>
      <c r="AA28" s="88">
        <v>0.25248868778280542</v>
      </c>
      <c r="AB28" s="88">
        <v>0</v>
      </c>
      <c r="AC28" s="88">
        <v>0.37873303167420808</v>
      </c>
      <c r="AD28" s="88">
        <v>0</v>
      </c>
      <c r="AE28" s="88">
        <v>0.841628959276018</v>
      </c>
      <c r="AF28" s="88">
        <v>0</v>
      </c>
      <c r="AG28" s="88">
        <v>0.36190045248868774</v>
      </c>
      <c r="AH28" s="88">
        <v>0</v>
      </c>
      <c r="AI28" s="88">
        <v>0.34506787330316741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14.208</v>
      </c>
      <c r="C29" s="23"/>
      <c r="D29" s="23"/>
      <c r="E29" s="23"/>
      <c r="F29" s="23"/>
      <c r="G29" s="23"/>
      <c r="H29" s="23"/>
      <c r="I29" s="23"/>
      <c r="J29" s="23">
        <v>4.8217194570135735</v>
      </c>
      <c r="K29" s="25">
        <f t="shared" si="4"/>
        <v>4.8217194570135735</v>
      </c>
      <c r="L29" s="24">
        <f t="shared" si="5"/>
        <v>2.2822805429864248</v>
      </c>
      <c r="M29" s="81">
        <f t="shared" si="6"/>
        <v>7.1039999999999983</v>
      </c>
      <c r="O29" s="78">
        <f t="shared" si="7"/>
        <v>-4.8217194570135735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4.8217194570135735</v>
      </c>
      <c r="T29">
        <v>28</v>
      </c>
      <c r="U29" s="87">
        <f>IFERROR(-HLOOKUP($U$1,IEX!$W$2:$BH$98,T29,FALSE),0)</f>
        <v>0</v>
      </c>
      <c r="V29" s="88">
        <f t="shared" si="8"/>
        <v>2.2822805429864248</v>
      </c>
      <c r="W29" s="94"/>
      <c r="X29" s="88">
        <v>0</v>
      </c>
      <c r="Y29" s="88">
        <v>0.20090497737556559</v>
      </c>
      <c r="Z29" s="88">
        <v>0</v>
      </c>
      <c r="AA29" s="88">
        <v>0.24108597285067868</v>
      </c>
      <c r="AB29" s="88">
        <v>0</v>
      </c>
      <c r="AC29" s="88">
        <v>0.36162895927601807</v>
      </c>
      <c r="AD29" s="88">
        <v>0</v>
      </c>
      <c r="AE29" s="88">
        <v>0.80361990950226236</v>
      </c>
      <c r="AF29" s="88">
        <v>0</v>
      </c>
      <c r="AG29" s="88">
        <v>0.34555656108597282</v>
      </c>
      <c r="AH29" s="88">
        <v>0</v>
      </c>
      <c r="AI29" s="88">
        <v>0.32948416289592752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16.532</v>
      </c>
      <c r="C30" s="23"/>
      <c r="D30" s="23"/>
      <c r="E30" s="23"/>
      <c r="F30" s="23"/>
      <c r="G30" s="23"/>
      <c r="H30" s="23"/>
      <c r="I30" s="23"/>
      <c r="J30" s="23">
        <v>5.6104072398190041</v>
      </c>
      <c r="K30" s="25">
        <f t="shared" si="4"/>
        <v>5.6104072398190041</v>
      </c>
      <c r="L30" s="24">
        <f t="shared" si="5"/>
        <v>2.655592760180995</v>
      </c>
      <c r="M30" s="81">
        <f t="shared" si="6"/>
        <v>8.2659999999999982</v>
      </c>
      <c r="O30" s="78">
        <f t="shared" si="7"/>
        <v>-5.6104072398190041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5.6104072398190041</v>
      </c>
      <c r="T30">
        <v>29</v>
      </c>
      <c r="U30" s="87">
        <f>IFERROR(-HLOOKUP($U$1,IEX!$W$2:$BH$98,T30,FALSE),0)</f>
        <v>0</v>
      </c>
      <c r="V30" s="88">
        <f t="shared" si="8"/>
        <v>2.655592760180995</v>
      </c>
      <c r="W30" s="94"/>
      <c r="X30" s="88">
        <v>0</v>
      </c>
      <c r="Y30" s="88">
        <v>0.23376696832579183</v>
      </c>
      <c r="Z30" s="88">
        <v>0</v>
      </c>
      <c r="AA30" s="88">
        <v>0.28052036199095021</v>
      </c>
      <c r="AB30" s="88">
        <v>0</v>
      </c>
      <c r="AC30" s="88">
        <v>0.42078054298642525</v>
      </c>
      <c r="AD30" s="88">
        <v>0</v>
      </c>
      <c r="AE30" s="88">
        <v>0.93506787330316732</v>
      </c>
      <c r="AF30" s="88">
        <v>0</v>
      </c>
      <c r="AG30" s="88">
        <v>0.40207918552036193</v>
      </c>
      <c r="AH30" s="88">
        <v>0</v>
      </c>
      <c r="AI30" s="88">
        <v>0.38337782805429854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16.608000000000001</v>
      </c>
      <c r="C32" s="23"/>
      <c r="D32" s="23"/>
      <c r="E32" s="23"/>
      <c r="F32" s="23"/>
      <c r="G32" s="23"/>
      <c r="H32" s="23"/>
      <c r="I32" s="23"/>
      <c r="J32" s="23">
        <v>5.636199095022624</v>
      </c>
      <c r="K32" s="25">
        <f t="shared" si="4"/>
        <v>5.636199095022624</v>
      </c>
      <c r="L32" s="24">
        <f t="shared" si="5"/>
        <v>2.6678009049773754</v>
      </c>
      <c r="M32" s="81">
        <f t="shared" si="6"/>
        <v>8.3039999999999985</v>
      </c>
      <c r="O32" s="78">
        <f t="shared" si="7"/>
        <v>-5.636199095022624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5.636199095022624</v>
      </c>
      <c r="T32">
        <v>31</v>
      </c>
      <c r="U32" s="87">
        <f>IFERROR(-HLOOKUP($U$1,IEX!$W$2:$BH$98,T32,FALSE),0)</f>
        <v>0</v>
      </c>
      <c r="V32" s="88">
        <f t="shared" si="8"/>
        <v>2.6678009049773754</v>
      </c>
      <c r="W32" s="94"/>
      <c r="X32" s="88">
        <v>0</v>
      </c>
      <c r="Y32" s="88">
        <v>0.23484162895927602</v>
      </c>
      <c r="Z32" s="88">
        <v>0</v>
      </c>
      <c r="AA32" s="88">
        <v>0.28180995475113119</v>
      </c>
      <c r="AB32" s="88">
        <v>0</v>
      </c>
      <c r="AC32" s="88">
        <v>0.42271493212669675</v>
      </c>
      <c r="AD32" s="88">
        <v>0</v>
      </c>
      <c r="AE32" s="88">
        <v>0.93936651583710407</v>
      </c>
      <c r="AF32" s="88">
        <v>0</v>
      </c>
      <c r="AG32" s="88">
        <v>0.40392760180995468</v>
      </c>
      <c r="AH32" s="88">
        <v>0</v>
      </c>
      <c r="AI32" s="88">
        <v>0.38514027149321262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17.376000000000001</v>
      </c>
      <c r="C33" s="23"/>
      <c r="D33" s="23"/>
      <c r="E33" s="23"/>
      <c r="F33" s="23"/>
      <c r="G33" s="23"/>
      <c r="H33" s="23"/>
      <c r="I33" s="23"/>
      <c r="J33" s="23">
        <v>5.8968325791855207</v>
      </c>
      <c r="K33" s="25">
        <f t="shared" si="4"/>
        <v>5.8968325791855207</v>
      </c>
      <c r="L33" s="24">
        <f t="shared" si="5"/>
        <v>2.7911674208144794</v>
      </c>
      <c r="M33" s="81">
        <f t="shared" si="6"/>
        <v>8.6880000000000006</v>
      </c>
      <c r="O33" s="78">
        <f t="shared" si="7"/>
        <v>-5.8968325791855207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5.8968325791855207</v>
      </c>
      <c r="T33">
        <v>32</v>
      </c>
      <c r="U33" s="87">
        <f>IFERROR(-HLOOKUP($U$1,IEX!$W$2:$BH$98,T33,FALSE),0)</f>
        <v>0</v>
      </c>
      <c r="V33" s="88">
        <f t="shared" si="8"/>
        <v>2.7911674208144794</v>
      </c>
      <c r="W33" s="94"/>
      <c r="X33" s="88">
        <v>0</v>
      </c>
      <c r="Y33" s="88">
        <v>0.24570135746606334</v>
      </c>
      <c r="Z33" s="88">
        <v>0</v>
      </c>
      <c r="AA33" s="88">
        <v>0.29484162895927601</v>
      </c>
      <c r="AB33" s="88">
        <v>0</v>
      </c>
      <c r="AC33" s="88">
        <v>0.44226244343891397</v>
      </c>
      <c r="AD33" s="88">
        <v>0</v>
      </c>
      <c r="AE33" s="88">
        <v>0.98280542986425334</v>
      </c>
      <c r="AF33" s="88">
        <v>0</v>
      </c>
      <c r="AG33" s="88">
        <v>0.42260633484162891</v>
      </c>
      <c r="AH33" s="88">
        <v>0</v>
      </c>
      <c r="AI33" s="88">
        <v>0.40295022624434385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15.88</v>
      </c>
      <c r="C34" s="23"/>
      <c r="D34" s="23"/>
      <c r="E34" s="23"/>
      <c r="F34" s="23"/>
      <c r="G34" s="23"/>
      <c r="H34" s="23"/>
      <c r="I34" s="23"/>
      <c r="J34" s="23">
        <v>5.3891402714932122</v>
      </c>
      <c r="K34" s="25">
        <f t="shared" si="4"/>
        <v>5.3891402714932122</v>
      </c>
      <c r="L34" s="24">
        <f t="shared" si="5"/>
        <v>2.5508597285067869</v>
      </c>
      <c r="M34" s="81">
        <f t="shared" si="6"/>
        <v>7.9399999999999995</v>
      </c>
      <c r="O34" s="78">
        <f t="shared" si="7"/>
        <v>-5.3891402714932122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5.3891402714932122</v>
      </c>
      <c r="T34">
        <v>33</v>
      </c>
      <c r="U34" s="87">
        <f>IFERROR(-HLOOKUP($U$1,IEX!$W$2:$BH$98,T34,FALSE),0)</f>
        <v>0</v>
      </c>
      <c r="V34" s="88">
        <f t="shared" si="8"/>
        <v>2.5508597285067869</v>
      </c>
      <c r="W34" s="94"/>
      <c r="X34" s="88">
        <v>0</v>
      </c>
      <c r="Y34" s="88">
        <v>0.2245475113122172</v>
      </c>
      <c r="Z34" s="88">
        <v>0</v>
      </c>
      <c r="AA34" s="88">
        <v>0.26945701357466062</v>
      </c>
      <c r="AB34" s="88">
        <v>0</v>
      </c>
      <c r="AC34" s="88">
        <v>0.4041855203619909</v>
      </c>
      <c r="AD34" s="88">
        <v>0</v>
      </c>
      <c r="AE34" s="88">
        <v>0.89819004524886881</v>
      </c>
      <c r="AF34" s="88">
        <v>0</v>
      </c>
      <c r="AG34" s="88">
        <v>0.38622171945701356</v>
      </c>
      <c r="AH34" s="88">
        <v>0</v>
      </c>
      <c r="AI34" s="88">
        <v>0.36825791855203616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16.512</v>
      </c>
      <c r="C35" s="23"/>
      <c r="D35" s="23"/>
      <c r="E35" s="23"/>
      <c r="F35" s="23"/>
      <c r="G35" s="23"/>
      <c r="H35" s="23"/>
      <c r="I35" s="23"/>
      <c r="J35" s="23">
        <v>5.6036199095022621</v>
      </c>
      <c r="K35" s="25">
        <f t="shared" si="4"/>
        <v>5.6036199095022621</v>
      </c>
      <c r="L35" s="24">
        <f t="shared" si="5"/>
        <v>2.6523800904977373</v>
      </c>
      <c r="M35" s="81">
        <f t="shared" si="6"/>
        <v>8.2560000000000002</v>
      </c>
      <c r="O35" s="78">
        <f t="shared" si="7"/>
        <v>-5.6036199095022621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5.6036199095022621</v>
      </c>
      <c r="T35">
        <v>34</v>
      </c>
      <c r="U35" s="87">
        <f>IFERROR(-HLOOKUP($U$1,IEX!$W$2:$BH$98,T35,FALSE),0)</f>
        <v>0</v>
      </c>
      <c r="V35" s="88">
        <f t="shared" si="8"/>
        <v>2.6523800904977373</v>
      </c>
      <c r="W35" s="94"/>
      <c r="X35" s="88">
        <v>0</v>
      </c>
      <c r="Y35" s="88">
        <v>0.23348416289592758</v>
      </c>
      <c r="Z35" s="88">
        <v>0</v>
      </c>
      <c r="AA35" s="88">
        <v>0.28018099547511305</v>
      </c>
      <c r="AB35" s="88">
        <v>0</v>
      </c>
      <c r="AC35" s="88">
        <v>0.4202714932126696</v>
      </c>
      <c r="AD35" s="88">
        <v>0</v>
      </c>
      <c r="AE35" s="88">
        <v>0.93393665158371031</v>
      </c>
      <c r="AF35" s="88">
        <v>0</v>
      </c>
      <c r="AG35" s="88">
        <v>0.40159276018099543</v>
      </c>
      <c r="AH35" s="88">
        <v>0</v>
      </c>
      <c r="AI35" s="88">
        <v>0.38291402714932121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14.592000000000001</v>
      </c>
      <c r="C36" s="23"/>
      <c r="D36" s="23"/>
      <c r="E36" s="23"/>
      <c r="F36" s="23"/>
      <c r="G36" s="23"/>
      <c r="H36" s="23"/>
      <c r="I36" s="23"/>
      <c r="J36" s="23">
        <v>4.9520361990950219</v>
      </c>
      <c r="K36" s="25">
        <f t="shared" si="4"/>
        <v>4.9520361990950219</v>
      </c>
      <c r="L36" s="24">
        <f t="shared" si="5"/>
        <v>2.3439638009049775</v>
      </c>
      <c r="M36" s="81">
        <f t="shared" si="6"/>
        <v>7.2959999999999994</v>
      </c>
      <c r="O36" s="78">
        <f t="shared" si="7"/>
        <v>-4.9520361990950219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4.9520361990950219</v>
      </c>
      <c r="T36">
        <v>35</v>
      </c>
      <c r="U36" s="87">
        <f>IFERROR(-HLOOKUP($U$1,IEX!$W$2:$BH$98,T36,FALSE),0)</f>
        <v>0</v>
      </c>
      <c r="V36" s="88">
        <f t="shared" si="8"/>
        <v>2.3439638009049775</v>
      </c>
      <c r="W36" s="94"/>
      <c r="X36" s="88">
        <v>0</v>
      </c>
      <c r="Y36" s="88">
        <v>0.20633484162895926</v>
      </c>
      <c r="Z36" s="88">
        <v>0</v>
      </c>
      <c r="AA36" s="88">
        <v>0.24760180995475109</v>
      </c>
      <c r="AB36" s="88">
        <v>0</v>
      </c>
      <c r="AC36" s="88">
        <v>0.37140271493212668</v>
      </c>
      <c r="AD36" s="88">
        <v>0</v>
      </c>
      <c r="AE36" s="88">
        <v>0.82533936651583706</v>
      </c>
      <c r="AF36" s="88">
        <v>0</v>
      </c>
      <c r="AG36" s="88">
        <v>0.35489592760180994</v>
      </c>
      <c r="AH36" s="88">
        <v>0</v>
      </c>
      <c r="AI36" s="88">
        <v>0.33838914027149314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13.228</v>
      </c>
      <c r="C37" s="23"/>
      <c r="D37" s="23"/>
      <c r="E37" s="23"/>
      <c r="F37" s="23"/>
      <c r="G37" s="23"/>
      <c r="H37" s="23"/>
      <c r="I37" s="23"/>
      <c r="J37" s="23">
        <v>4.4891402714932118</v>
      </c>
      <c r="K37" s="25">
        <f t="shared" si="4"/>
        <v>4.4891402714932118</v>
      </c>
      <c r="L37" s="24">
        <f t="shared" si="5"/>
        <v>2.1248597285067872</v>
      </c>
      <c r="M37" s="81">
        <f t="shared" si="6"/>
        <v>6.613999999999999</v>
      </c>
      <c r="O37" s="78">
        <f t="shared" si="7"/>
        <v>-4.4891402714932118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4.4891402714932118</v>
      </c>
      <c r="T37">
        <v>36</v>
      </c>
      <c r="U37" s="87">
        <f>IFERROR(-HLOOKUP($U$1,IEX!$W$2:$BH$98,T37,FALSE),0)</f>
        <v>0</v>
      </c>
      <c r="V37" s="88">
        <f t="shared" si="8"/>
        <v>2.1248597285067872</v>
      </c>
      <c r="W37" s="94"/>
      <c r="X37" s="88">
        <v>0</v>
      </c>
      <c r="Y37" s="88">
        <v>0.18704751131221717</v>
      </c>
      <c r="Z37" s="88">
        <v>0</v>
      </c>
      <c r="AA37" s="88">
        <v>0.22445701357466061</v>
      </c>
      <c r="AB37" s="88">
        <v>0</v>
      </c>
      <c r="AC37" s="88">
        <v>0.3366855203619909</v>
      </c>
      <c r="AD37" s="88">
        <v>0</v>
      </c>
      <c r="AE37" s="88">
        <v>0.74819004524886867</v>
      </c>
      <c r="AF37" s="88">
        <v>0</v>
      </c>
      <c r="AG37" s="88">
        <v>0.32172171945701356</v>
      </c>
      <c r="AH37" s="88">
        <v>0</v>
      </c>
      <c r="AI37" s="88">
        <v>0.30675791855203616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14.44</v>
      </c>
      <c r="C38" s="23"/>
      <c r="D38" s="23"/>
      <c r="E38" s="23"/>
      <c r="F38" s="23"/>
      <c r="G38" s="23"/>
      <c r="H38" s="23"/>
      <c r="I38" s="23"/>
      <c r="J38" s="23">
        <v>4.9004524886877823</v>
      </c>
      <c r="K38" s="25">
        <f t="shared" si="4"/>
        <v>4.9004524886877823</v>
      </c>
      <c r="L38" s="24">
        <f t="shared" si="5"/>
        <v>2.319547511312217</v>
      </c>
      <c r="M38" s="81">
        <f t="shared" si="6"/>
        <v>7.2199999999999989</v>
      </c>
      <c r="O38" s="78">
        <f t="shared" si="7"/>
        <v>-4.9004524886877823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4.9004524886877823</v>
      </c>
      <c r="T38">
        <v>37</v>
      </c>
      <c r="U38" s="87">
        <f>IFERROR(-HLOOKUP($U$1,IEX!$W$2:$BH$98,T38,FALSE),0)</f>
        <v>0</v>
      </c>
      <c r="V38" s="88">
        <f t="shared" si="8"/>
        <v>2.319547511312217</v>
      </c>
      <c r="W38" s="94"/>
      <c r="X38" s="88">
        <v>0</v>
      </c>
      <c r="Y38" s="88">
        <v>0.20418552036199092</v>
      </c>
      <c r="Z38" s="88">
        <v>0</v>
      </c>
      <c r="AA38" s="88">
        <v>0.24502262443438907</v>
      </c>
      <c r="AB38" s="88">
        <v>0</v>
      </c>
      <c r="AC38" s="88">
        <v>0.36753393665158368</v>
      </c>
      <c r="AD38" s="88">
        <v>0</v>
      </c>
      <c r="AE38" s="88">
        <v>0.81674208144796367</v>
      </c>
      <c r="AF38" s="88">
        <v>0</v>
      </c>
      <c r="AG38" s="88">
        <v>0.35119909502262442</v>
      </c>
      <c r="AH38" s="88">
        <v>0</v>
      </c>
      <c r="AI38" s="88">
        <v>0.3348642533936651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13.804</v>
      </c>
      <c r="C39" s="23"/>
      <c r="D39" s="23"/>
      <c r="E39" s="23"/>
      <c r="F39" s="23"/>
      <c r="G39" s="23"/>
      <c r="H39" s="23"/>
      <c r="I39" s="23"/>
      <c r="J39" s="23">
        <v>4.684615384615384</v>
      </c>
      <c r="K39" s="25">
        <f t="shared" si="4"/>
        <v>4.684615384615384</v>
      </c>
      <c r="L39" s="24">
        <f t="shared" si="5"/>
        <v>2.2173846153846153</v>
      </c>
      <c r="M39" s="81">
        <f t="shared" si="6"/>
        <v>6.9019999999999992</v>
      </c>
      <c r="O39" s="78">
        <f t="shared" si="7"/>
        <v>-4.684615384615384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4.684615384615384</v>
      </c>
      <c r="T39">
        <v>38</v>
      </c>
      <c r="U39" s="87">
        <f>IFERROR(-HLOOKUP($U$1,IEX!$W$2:$BH$98,T39,FALSE),0)</f>
        <v>0</v>
      </c>
      <c r="V39" s="88">
        <f t="shared" si="8"/>
        <v>2.2173846153846153</v>
      </c>
      <c r="W39" s="94"/>
      <c r="X39" s="88">
        <v>0</v>
      </c>
      <c r="Y39" s="88">
        <v>0.19519230769230766</v>
      </c>
      <c r="Z39" s="88">
        <v>0</v>
      </c>
      <c r="AA39" s="88">
        <v>0.23423076923076919</v>
      </c>
      <c r="AB39" s="88">
        <v>0</v>
      </c>
      <c r="AC39" s="88">
        <v>0.35134615384615381</v>
      </c>
      <c r="AD39" s="88">
        <v>0</v>
      </c>
      <c r="AE39" s="88">
        <v>0.78076923076923066</v>
      </c>
      <c r="AF39" s="88">
        <v>0</v>
      </c>
      <c r="AG39" s="88">
        <v>0.33573076923076922</v>
      </c>
      <c r="AH39" s="88">
        <v>0</v>
      </c>
      <c r="AI39" s="88">
        <v>0.32011538461538458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14.936</v>
      </c>
      <c r="C40" s="23"/>
      <c r="D40" s="23"/>
      <c r="E40" s="23"/>
      <c r="F40" s="23"/>
      <c r="G40" s="23"/>
      <c r="H40" s="23"/>
      <c r="I40" s="23"/>
      <c r="J40" s="23">
        <v>5.0687782805429862</v>
      </c>
      <c r="K40" s="25">
        <f t="shared" si="4"/>
        <v>5.0687782805429862</v>
      </c>
      <c r="L40" s="24">
        <f t="shared" si="5"/>
        <v>2.3992217194570129</v>
      </c>
      <c r="M40" s="81">
        <f t="shared" si="6"/>
        <v>7.4679999999999991</v>
      </c>
      <c r="O40" s="78">
        <f t="shared" si="7"/>
        <v>-5.0687782805429862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5.0687782805429862</v>
      </c>
      <c r="T40">
        <v>39</v>
      </c>
      <c r="U40" s="87">
        <f>IFERROR(-HLOOKUP($U$1,IEX!$W$2:$BH$98,T40,FALSE),0)</f>
        <v>0</v>
      </c>
      <c r="V40" s="88">
        <f t="shared" si="8"/>
        <v>2.3992217194570129</v>
      </c>
      <c r="W40" s="94"/>
      <c r="X40" s="88">
        <v>0</v>
      </c>
      <c r="Y40" s="88">
        <v>0.21119909502262441</v>
      </c>
      <c r="Z40" s="88">
        <v>0</v>
      </c>
      <c r="AA40" s="88">
        <v>0.2534389140271493</v>
      </c>
      <c r="AB40" s="88">
        <v>0</v>
      </c>
      <c r="AC40" s="88">
        <v>0.38015837104072392</v>
      </c>
      <c r="AD40" s="88">
        <v>0</v>
      </c>
      <c r="AE40" s="88">
        <v>0.84479638009049762</v>
      </c>
      <c r="AF40" s="88">
        <v>0</v>
      </c>
      <c r="AG40" s="88">
        <v>0.36326244343891395</v>
      </c>
      <c r="AH40" s="88">
        <v>0</v>
      </c>
      <c r="AI40" s="88">
        <v>0.34636651583710404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15.976000000000001</v>
      </c>
      <c r="C41" s="23"/>
      <c r="D41" s="23"/>
      <c r="E41" s="23"/>
      <c r="F41" s="23"/>
      <c r="G41" s="23"/>
      <c r="H41" s="23"/>
      <c r="I41" s="23"/>
      <c r="J41" s="23">
        <v>5.4217194570135749</v>
      </c>
      <c r="K41" s="25">
        <f t="shared" si="4"/>
        <v>5.4217194570135749</v>
      </c>
      <c r="L41" s="24">
        <f t="shared" si="5"/>
        <v>2.5662805429864251</v>
      </c>
      <c r="M41" s="81">
        <f t="shared" si="6"/>
        <v>7.9879999999999995</v>
      </c>
      <c r="O41" s="78">
        <f t="shared" si="7"/>
        <v>-5.4217194570135749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5.4217194570135749</v>
      </c>
      <c r="T41">
        <v>40</v>
      </c>
      <c r="U41" s="87">
        <f>IFERROR(-HLOOKUP($U$1,IEX!$W$2:$BH$98,T41,FALSE),0)</f>
        <v>0</v>
      </c>
      <c r="V41" s="88">
        <f t="shared" si="8"/>
        <v>2.5662805429864251</v>
      </c>
      <c r="W41" s="94"/>
      <c r="X41" s="88">
        <v>0</v>
      </c>
      <c r="Y41" s="88">
        <v>0.22590497737556559</v>
      </c>
      <c r="Z41" s="88">
        <v>0</v>
      </c>
      <c r="AA41" s="88">
        <v>0.2710859728506787</v>
      </c>
      <c r="AB41" s="88">
        <v>0</v>
      </c>
      <c r="AC41" s="88">
        <v>0.40662895927601805</v>
      </c>
      <c r="AD41" s="88">
        <v>0</v>
      </c>
      <c r="AE41" s="88">
        <v>0.90361990950226234</v>
      </c>
      <c r="AF41" s="88">
        <v>0</v>
      </c>
      <c r="AG41" s="88">
        <v>0.38855656108597281</v>
      </c>
      <c r="AH41" s="88">
        <v>0</v>
      </c>
      <c r="AI41" s="88">
        <v>0.37048416289592756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16.972000000000001</v>
      </c>
      <c r="C42" s="23"/>
      <c r="D42" s="23"/>
      <c r="E42" s="23"/>
      <c r="F42" s="23"/>
      <c r="G42" s="23"/>
      <c r="H42" s="23"/>
      <c r="I42" s="23"/>
      <c r="J42" s="23">
        <v>5.7597285067873303</v>
      </c>
      <c r="K42" s="25">
        <f t="shared" si="4"/>
        <v>5.7597285067873303</v>
      </c>
      <c r="L42" s="24">
        <f t="shared" si="5"/>
        <v>2.7262714932126695</v>
      </c>
      <c r="M42" s="81">
        <f t="shared" si="6"/>
        <v>8.4860000000000007</v>
      </c>
      <c r="O42" s="78">
        <f t="shared" si="7"/>
        <v>-5.7597285067873303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5.7597285067873303</v>
      </c>
      <c r="T42">
        <v>41</v>
      </c>
      <c r="U42" s="87">
        <f>IFERROR(-HLOOKUP($U$1,IEX!$W$2:$BH$98,T42,FALSE),0)</f>
        <v>0</v>
      </c>
      <c r="V42" s="88">
        <f t="shared" si="8"/>
        <v>2.7262714932126695</v>
      </c>
      <c r="W42" s="94"/>
      <c r="X42" s="88">
        <v>0</v>
      </c>
      <c r="Y42" s="88">
        <v>0.23998868778280544</v>
      </c>
      <c r="Z42" s="88">
        <v>0</v>
      </c>
      <c r="AA42" s="88">
        <v>0.28798642533936647</v>
      </c>
      <c r="AB42" s="88">
        <v>0</v>
      </c>
      <c r="AC42" s="88">
        <v>0.43197963800904976</v>
      </c>
      <c r="AD42" s="88">
        <v>0</v>
      </c>
      <c r="AE42" s="88">
        <v>0.95995475113122175</v>
      </c>
      <c r="AF42" s="88">
        <v>0</v>
      </c>
      <c r="AG42" s="88">
        <v>0.4127805429864253</v>
      </c>
      <c r="AH42" s="88">
        <v>0</v>
      </c>
      <c r="AI42" s="88">
        <v>0.3935814479638009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17.143999999999998</v>
      </c>
      <c r="C43" s="23"/>
      <c r="D43" s="23"/>
      <c r="E43" s="23"/>
      <c r="F43" s="23"/>
      <c r="G43" s="23"/>
      <c r="H43" s="23"/>
      <c r="I43" s="23"/>
      <c r="J43" s="23">
        <v>5.8180995475113111</v>
      </c>
      <c r="K43" s="25">
        <f t="shared" si="4"/>
        <v>5.8180995475113111</v>
      </c>
      <c r="L43" s="24">
        <f t="shared" si="5"/>
        <v>2.7539004524886872</v>
      </c>
      <c r="M43" s="81">
        <f t="shared" si="6"/>
        <v>8.5719999999999992</v>
      </c>
      <c r="O43" s="78">
        <f t="shared" si="7"/>
        <v>-5.8180995475113111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5.8180995475113111</v>
      </c>
      <c r="T43">
        <v>42</v>
      </c>
      <c r="U43" s="87">
        <f>IFERROR(-HLOOKUP($U$1,IEX!$W$2:$BH$98,T43,FALSE),0)</f>
        <v>0</v>
      </c>
      <c r="V43" s="88">
        <f t="shared" si="8"/>
        <v>2.7539004524886872</v>
      </c>
      <c r="W43" s="94"/>
      <c r="X43" s="88">
        <v>0</v>
      </c>
      <c r="Y43" s="88">
        <v>0.24242081447963795</v>
      </c>
      <c r="Z43" s="88">
        <v>0</v>
      </c>
      <c r="AA43" s="88">
        <v>0.29090497737556548</v>
      </c>
      <c r="AB43" s="88">
        <v>0</v>
      </c>
      <c r="AC43" s="88">
        <v>0.4363574660633483</v>
      </c>
      <c r="AD43" s="88">
        <v>0</v>
      </c>
      <c r="AE43" s="88">
        <v>0.96968325791855181</v>
      </c>
      <c r="AF43" s="88">
        <v>0</v>
      </c>
      <c r="AG43" s="88">
        <v>0.41696380090497726</v>
      </c>
      <c r="AH43" s="88">
        <v>0</v>
      </c>
      <c r="AI43" s="88">
        <v>0.39757013574660621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17.896000000000001</v>
      </c>
      <c r="C44" s="23"/>
      <c r="D44" s="23"/>
      <c r="E44" s="23"/>
      <c r="F44" s="23"/>
      <c r="G44" s="23"/>
      <c r="H44" s="23"/>
      <c r="I44" s="23"/>
      <c r="J44" s="23">
        <v>6.0733031674208142</v>
      </c>
      <c r="K44" s="25">
        <f t="shared" si="4"/>
        <v>6.0733031674208142</v>
      </c>
      <c r="L44" s="24">
        <f t="shared" si="5"/>
        <v>2.8746968325791857</v>
      </c>
      <c r="M44" s="81">
        <f t="shared" si="6"/>
        <v>8.9480000000000004</v>
      </c>
      <c r="O44" s="78">
        <f t="shared" si="7"/>
        <v>-6.0733031674208142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6.0733031674208142</v>
      </c>
      <c r="T44">
        <v>43</v>
      </c>
      <c r="U44" s="87">
        <f>IFERROR(-HLOOKUP($U$1,IEX!$W$2:$BH$98,T44,FALSE),0)</f>
        <v>0</v>
      </c>
      <c r="V44" s="88">
        <f t="shared" si="8"/>
        <v>2.8746968325791857</v>
      </c>
      <c r="W44" s="94"/>
      <c r="X44" s="88">
        <v>0</v>
      </c>
      <c r="Y44" s="88">
        <v>0.25305429864253393</v>
      </c>
      <c r="Z44" s="88">
        <v>0</v>
      </c>
      <c r="AA44" s="88">
        <v>0.30366515837104069</v>
      </c>
      <c r="AB44" s="88">
        <v>0</v>
      </c>
      <c r="AC44" s="88">
        <v>0.45549773755656109</v>
      </c>
      <c r="AD44" s="88">
        <v>0</v>
      </c>
      <c r="AE44" s="88">
        <v>1.0122171945701357</v>
      </c>
      <c r="AF44" s="88">
        <v>0</v>
      </c>
      <c r="AG44" s="88">
        <v>0.43525339366515836</v>
      </c>
      <c r="AH44" s="88">
        <v>0</v>
      </c>
      <c r="AI44" s="88">
        <v>0.41500904977375563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18.315999999999999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16.28</v>
      </c>
      <c r="C46" s="23"/>
      <c r="D46" s="23"/>
      <c r="E46" s="23"/>
      <c r="F46" s="23"/>
      <c r="G46" s="23"/>
      <c r="H46" s="23"/>
      <c r="I46" s="23"/>
      <c r="J46" s="23">
        <v>5.5248868778280542</v>
      </c>
      <c r="K46" s="25">
        <f t="shared" si="4"/>
        <v>5.5248868778280542</v>
      </c>
      <c r="L46" s="24">
        <f t="shared" si="5"/>
        <v>2.6151131221719455</v>
      </c>
      <c r="M46" s="81">
        <f t="shared" si="6"/>
        <v>8.14</v>
      </c>
      <c r="O46" s="78">
        <f t="shared" si="7"/>
        <v>-5.5248868778280542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5.5248868778280542</v>
      </c>
      <c r="T46">
        <v>45</v>
      </c>
      <c r="U46" s="87">
        <f>IFERROR(-HLOOKUP($U$1,IEX!$W$2:$BH$98,T46,FALSE),0)</f>
        <v>0</v>
      </c>
      <c r="V46" s="88">
        <f t="shared" si="8"/>
        <v>2.6151131221719455</v>
      </c>
      <c r="W46" s="94"/>
      <c r="X46" s="88">
        <v>0</v>
      </c>
      <c r="Y46" s="88">
        <v>0.23020361990950225</v>
      </c>
      <c r="Z46" s="88">
        <v>0</v>
      </c>
      <c r="AA46" s="88">
        <v>0.27624434389140268</v>
      </c>
      <c r="AB46" s="88">
        <v>0</v>
      </c>
      <c r="AC46" s="88">
        <v>0.41436651583710404</v>
      </c>
      <c r="AD46" s="88">
        <v>0</v>
      </c>
      <c r="AE46" s="88">
        <v>0.920814479638009</v>
      </c>
      <c r="AF46" s="88">
        <v>0</v>
      </c>
      <c r="AG46" s="88">
        <v>0.39595022624434384</v>
      </c>
      <c r="AH46" s="88">
        <v>0</v>
      </c>
      <c r="AI46" s="88">
        <v>0.37753393665158369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16.704000000000001</v>
      </c>
      <c r="C47" s="23"/>
      <c r="D47" s="23"/>
      <c r="E47" s="23"/>
      <c r="F47" s="23"/>
      <c r="G47" s="23"/>
      <c r="H47" s="23"/>
      <c r="I47" s="23"/>
      <c r="J47" s="23">
        <v>5.6687782805429858</v>
      </c>
      <c r="K47" s="25">
        <f t="shared" si="4"/>
        <v>5.6687782805429858</v>
      </c>
      <c r="L47" s="24">
        <f t="shared" si="5"/>
        <v>2.6832217194570136</v>
      </c>
      <c r="M47" s="81">
        <f t="shared" si="6"/>
        <v>8.3520000000000003</v>
      </c>
      <c r="O47" s="78">
        <f t="shared" si="7"/>
        <v>-5.6687782805429858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5.6687782805429858</v>
      </c>
      <c r="T47">
        <v>46</v>
      </c>
      <c r="U47" s="87">
        <f>IFERROR(-HLOOKUP($U$1,IEX!$W$2:$BH$98,T47,FALSE),0)</f>
        <v>0</v>
      </c>
      <c r="V47" s="88">
        <f t="shared" si="8"/>
        <v>2.6832217194570136</v>
      </c>
      <c r="W47" s="94"/>
      <c r="X47" s="88">
        <v>0</v>
      </c>
      <c r="Y47" s="88">
        <v>0.2361990950226244</v>
      </c>
      <c r="Z47" s="88">
        <v>0</v>
      </c>
      <c r="AA47" s="88">
        <v>0.28343891402714927</v>
      </c>
      <c r="AB47" s="88">
        <v>0</v>
      </c>
      <c r="AC47" s="88">
        <v>0.42515837104072396</v>
      </c>
      <c r="AD47" s="88">
        <v>0</v>
      </c>
      <c r="AE47" s="88">
        <v>0.9447963800904976</v>
      </c>
      <c r="AF47" s="88">
        <v>0</v>
      </c>
      <c r="AG47" s="88">
        <v>0.40626244343891399</v>
      </c>
      <c r="AH47" s="88">
        <v>0</v>
      </c>
      <c r="AI47" s="88">
        <v>0.38736651583710402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17.527999999999999</v>
      </c>
      <c r="C48" s="23"/>
      <c r="D48" s="23"/>
      <c r="E48" s="23"/>
      <c r="F48" s="23"/>
      <c r="G48" s="23"/>
      <c r="H48" s="23"/>
      <c r="I48" s="23"/>
      <c r="J48" s="23">
        <v>5.9484162895927595</v>
      </c>
      <c r="K48" s="25">
        <f t="shared" si="4"/>
        <v>5.9484162895927595</v>
      </c>
      <c r="L48" s="24">
        <f t="shared" si="5"/>
        <v>2.8155837104072394</v>
      </c>
      <c r="M48" s="81">
        <f t="shared" si="6"/>
        <v>8.7639999999999993</v>
      </c>
      <c r="O48" s="78">
        <f t="shared" si="7"/>
        <v>-5.9484162895927595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5.9484162895927595</v>
      </c>
      <c r="T48">
        <v>47</v>
      </c>
      <c r="U48" s="87">
        <f>IFERROR(-HLOOKUP($U$1,IEX!$W$2:$BH$98,T48,FALSE),0)</f>
        <v>0</v>
      </c>
      <c r="V48" s="88">
        <f t="shared" si="8"/>
        <v>2.8155837104072394</v>
      </c>
      <c r="W48" s="94"/>
      <c r="X48" s="88">
        <v>0</v>
      </c>
      <c r="Y48" s="88">
        <v>0.24785067873303165</v>
      </c>
      <c r="Z48" s="88">
        <v>0</v>
      </c>
      <c r="AA48" s="88">
        <v>0.29742081447963792</v>
      </c>
      <c r="AB48" s="88">
        <v>0</v>
      </c>
      <c r="AC48" s="88">
        <v>0.44613122171945691</v>
      </c>
      <c r="AD48" s="88">
        <v>0</v>
      </c>
      <c r="AE48" s="88">
        <v>0.99140271493212662</v>
      </c>
      <c r="AF48" s="88">
        <v>0</v>
      </c>
      <c r="AG48" s="88">
        <v>0.42630316742081437</v>
      </c>
      <c r="AH48" s="88">
        <v>0</v>
      </c>
      <c r="AI48" s="88">
        <v>0.40647511312217188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17.184000000000001</v>
      </c>
      <c r="C49" s="23"/>
      <c r="D49" s="23"/>
      <c r="E49" s="23"/>
      <c r="F49" s="23"/>
      <c r="G49" s="23"/>
      <c r="H49" s="23"/>
      <c r="I49" s="23"/>
      <c r="J49" s="23">
        <v>5.8316742081447961</v>
      </c>
      <c r="K49" s="25">
        <f t="shared" si="4"/>
        <v>5.8316742081447961</v>
      </c>
      <c r="L49" s="24">
        <f t="shared" si="5"/>
        <v>2.7603257918552031</v>
      </c>
      <c r="M49" s="81">
        <f t="shared" si="6"/>
        <v>8.5919999999999987</v>
      </c>
      <c r="O49" s="78">
        <f t="shared" si="7"/>
        <v>-5.8316742081447961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5.8316742081447961</v>
      </c>
      <c r="T49">
        <v>48</v>
      </c>
      <c r="U49" s="87">
        <f>IFERROR(-HLOOKUP($U$1,IEX!$W$2:$BH$98,T49,FALSE),0)</f>
        <v>0</v>
      </c>
      <c r="V49" s="88">
        <f t="shared" si="8"/>
        <v>2.7603257918552031</v>
      </c>
      <c r="W49" s="94"/>
      <c r="X49" s="88">
        <v>0</v>
      </c>
      <c r="Y49" s="88">
        <v>0.24298642533936651</v>
      </c>
      <c r="Z49" s="88">
        <v>0</v>
      </c>
      <c r="AA49" s="88">
        <v>0.29158371040723974</v>
      </c>
      <c r="AB49" s="88">
        <v>0</v>
      </c>
      <c r="AC49" s="88">
        <v>0.43737556561085972</v>
      </c>
      <c r="AD49" s="88">
        <v>0</v>
      </c>
      <c r="AE49" s="88">
        <v>0.97194570135746605</v>
      </c>
      <c r="AF49" s="88">
        <v>0</v>
      </c>
      <c r="AG49" s="88">
        <v>0.41793665158371035</v>
      </c>
      <c r="AH49" s="88">
        <v>0</v>
      </c>
      <c r="AI49" s="88">
        <v>0.39849773755656104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17.643999999999998</v>
      </c>
      <c r="C50" s="23"/>
      <c r="D50" s="23"/>
      <c r="E50" s="23"/>
      <c r="F50" s="23"/>
      <c r="G50" s="23"/>
      <c r="H50" s="23"/>
      <c r="I50" s="23"/>
      <c r="J50" s="23">
        <v>5.9877828054298634</v>
      </c>
      <c r="K50" s="25">
        <f t="shared" si="4"/>
        <v>5.9877828054298634</v>
      </c>
      <c r="L50" s="24">
        <f t="shared" si="5"/>
        <v>2.8342171945701349</v>
      </c>
      <c r="M50" s="81">
        <f t="shared" si="6"/>
        <v>8.8219999999999992</v>
      </c>
      <c r="O50" s="78">
        <f t="shared" si="7"/>
        <v>-5.9877828054298634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5.9877828054298634</v>
      </c>
      <c r="T50">
        <v>49</v>
      </c>
      <c r="U50" s="87">
        <f>IFERROR(-HLOOKUP($U$1,IEX!$W$2:$BH$98,T50,FALSE),0)</f>
        <v>0</v>
      </c>
      <c r="V50" s="88">
        <f t="shared" si="8"/>
        <v>2.8342171945701349</v>
      </c>
      <c r="W50" s="94"/>
      <c r="X50" s="88">
        <v>0</v>
      </c>
      <c r="Y50" s="88">
        <v>0.24949095022624429</v>
      </c>
      <c r="Z50" s="88">
        <v>0</v>
      </c>
      <c r="AA50" s="88">
        <v>0.2993891402714931</v>
      </c>
      <c r="AB50" s="88">
        <v>0</v>
      </c>
      <c r="AC50" s="88">
        <v>0.44908371040723977</v>
      </c>
      <c r="AD50" s="88">
        <v>0</v>
      </c>
      <c r="AE50" s="88">
        <v>0.99796380090497716</v>
      </c>
      <c r="AF50" s="88">
        <v>0</v>
      </c>
      <c r="AG50" s="88">
        <v>0.42912443438914016</v>
      </c>
      <c r="AH50" s="88">
        <v>0</v>
      </c>
      <c r="AI50" s="88">
        <v>0.40916515837104062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17.108000000000001</v>
      </c>
      <c r="C51" s="23"/>
      <c r="D51" s="23"/>
      <c r="E51" s="23"/>
      <c r="F51" s="23"/>
      <c r="G51" s="23"/>
      <c r="H51" s="23"/>
      <c r="I51" s="23"/>
      <c r="J51" s="23">
        <v>5.8058823529411763</v>
      </c>
      <c r="K51" s="25">
        <f t="shared" si="4"/>
        <v>5.8058823529411763</v>
      </c>
      <c r="L51" s="24">
        <f t="shared" si="5"/>
        <v>2.7481176470588236</v>
      </c>
      <c r="M51" s="81">
        <f t="shared" si="6"/>
        <v>8.5540000000000003</v>
      </c>
      <c r="O51" s="78">
        <f t="shared" si="7"/>
        <v>-5.8058823529411763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5.8058823529411763</v>
      </c>
      <c r="T51">
        <v>50</v>
      </c>
      <c r="U51" s="87">
        <f>IFERROR(-HLOOKUP($U$1,IEX!$W$2:$BH$98,T51,FALSE),0)</f>
        <v>0</v>
      </c>
      <c r="V51" s="88">
        <f t="shared" si="8"/>
        <v>2.7481176470588236</v>
      </c>
      <c r="W51" s="94"/>
      <c r="X51" s="88">
        <v>0</v>
      </c>
      <c r="Y51" s="88">
        <v>0.24191176470588235</v>
      </c>
      <c r="Z51" s="88">
        <v>0</v>
      </c>
      <c r="AA51" s="88">
        <v>0.29029411764705876</v>
      </c>
      <c r="AB51" s="88">
        <v>0</v>
      </c>
      <c r="AC51" s="88">
        <v>0.43544117647058822</v>
      </c>
      <c r="AD51" s="88">
        <v>0</v>
      </c>
      <c r="AE51" s="88">
        <v>0.96764705882352942</v>
      </c>
      <c r="AF51" s="88">
        <v>0</v>
      </c>
      <c r="AG51" s="88">
        <v>0.41608823529411759</v>
      </c>
      <c r="AH51" s="88">
        <v>0</v>
      </c>
      <c r="AI51" s="88">
        <v>0.39673529411764702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16.128</v>
      </c>
      <c r="C52" s="23"/>
      <c r="D52" s="23"/>
      <c r="E52" s="23"/>
      <c r="F52" s="23"/>
      <c r="G52" s="23"/>
      <c r="H52" s="23"/>
      <c r="I52" s="23"/>
      <c r="J52" s="23">
        <v>5.4733031674208137</v>
      </c>
      <c r="K52" s="25">
        <f t="shared" si="4"/>
        <v>5.4733031674208137</v>
      </c>
      <c r="L52" s="24">
        <f t="shared" si="5"/>
        <v>2.5906968325791855</v>
      </c>
      <c r="M52" s="81">
        <f t="shared" si="6"/>
        <v>8.0640000000000001</v>
      </c>
      <c r="O52" s="78">
        <f t="shared" si="7"/>
        <v>-5.4733031674208137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5.4733031674208137</v>
      </c>
      <c r="T52">
        <v>51</v>
      </c>
      <c r="U52" s="87">
        <f>IFERROR(-HLOOKUP($U$1,IEX!$W$2:$BH$98,T52,FALSE),0)</f>
        <v>0</v>
      </c>
      <c r="V52" s="88">
        <f t="shared" si="8"/>
        <v>2.5906968325791855</v>
      </c>
      <c r="W52" s="94"/>
      <c r="X52" s="88">
        <v>0</v>
      </c>
      <c r="Y52" s="88">
        <v>0.22805429864253393</v>
      </c>
      <c r="Z52" s="88">
        <v>0</v>
      </c>
      <c r="AA52" s="88">
        <v>0.27366515837104066</v>
      </c>
      <c r="AB52" s="88">
        <v>0</v>
      </c>
      <c r="AC52" s="88">
        <v>0.41049773755656099</v>
      </c>
      <c r="AD52" s="88">
        <v>0</v>
      </c>
      <c r="AE52" s="88">
        <v>0.91221719457013573</v>
      </c>
      <c r="AF52" s="88">
        <v>0</v>
      </c>
      <c r="AG52" s="88">
        <v>0.39225339366515827</v>
      </c>
      <c r="AH52" s="88">
        <v>0</v>
      </c>
      <c r="AI52" s="88">
        <v>0.3740090497737556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15.263999999999999</v>
      </c>
      <c r="C53" s="23"/>
      <c r="D53" s="23"/>
      <c r="E53" s="23"/>
      <c r="F53" s="23"/>
      <c r="G53" s="23"/>
      <c r="H53" s="23"/>
      <c r="I53" s="23"/>
      <c r="J53" s="23">
        <v>5.1800904977375559</v>
      </c>
      <c r="K53" s="25">
        <f t="shared" si="4"/>
        <v>5.1800904977375559</v>
      </c>
      <c r="L53" s="24">
        <f t="shared" si="5"/>
        <v>2.4519095022624429</v>
      </c>
      <c r="M53" s="81">
        <f t="shared" si="6"/>
        <v>7.6319999999999988</v>
      </c>
      <c r="O53" s="78">
        <f t="shared" si="7"/>
        <v>-5.1800904977375559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5.1800904977375559</v>
      </c>
      <c r="T53">
        <v>52</v>
      </c>
      <c r="U53" s="87">
        <f>IFERROR(-HLOOKUP($U$1,IEX!$W$2:$BH$98,T53,FALSE),0)</f>
        <v>0</v>
      </c>
      <c r="V53" s="88">
        <f t="shared" si="8"/>
        <v>2.4519095022624429</v>
      </c>
      <c r="W53" s="94"/>
      <c r="X53" s="88">
        <v>0</v>
      </c>
      <c r="Y53" s="88">
        <v>0.21583710407239814</v>
      </c>
      <c r="Z53" s="88">
        <v>0</v>
      </c>
      <c r="AA53" s="88">
        <v>0.25900452488687781</v>
      </c>
      <c r="AB53" s="88">
        <v>0</v>
      </c>
      <c r="AC53" s="88">
        <v>0.38850678733031663</v>
      </c>
      <c r="AD53" s="88">
        <v>0</v>
      </c>
      <c r="AE53" s="88">
        <v>0.86334841628959258</v>
      </c>
      <c r="AF53" s="88">
        <v>0</v>
      </c>
      <c r="AG53" s="88">
        <v>0.3712398190045248</v>
      </c>
      <c r="AH53" s="88">
        <v>0</v>
      </c>
      <c r="AI53" s="88">
        <v>0.35397285067873296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16.012</v>
      </c>
      <c r="C54" s="23"/>
      <c r="D54" s="23"/>
      <c r="E54" s="23"/>
      <c r="F54" s="23"/>
      <c r="G54" s="23"/>
      <c r="H54" s="23"/>
      <c r="I54" s="23"/>
      <c r="J54" s="23">
        <v>5.4339366515837098</v>
      </c>
      <c r="K54" s="25">
        <f t="shared" si="4"/>
        <v>5.4339366515837098</v>
      </c>
      <c r="L54" s="24">
        <f t="shared" si="5"/>
        <v>2.5720633484162891</v>
      </c>
      <c r="M54" s="81">
        <f t="shared" si="6"/>
        <v>8.0059999999999985</v>
      </c>
      <c r="O54" s="78">
        <f t="shared" si="7"/>
        <v>-5.4339366515837098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5.4339366515837098</v>
      </c>
      <c r="T54">
        <v>53</v>
      </c>
      <c r="U54" s="87">
        <f>IFERROR(-HLOOKUP($U$1,IEX!$W$2:$BH$98,T54,FALSE),0)</f>
        <v>0</v>
      </c>
      <c r="V54" s="88">
        <f t="shared" si="8"/>
        <v>2.5720633484162891</v>
      </c>
      <c r="W54" s="94"/>
      <c r="X54" s="88">
        <v>0</v>
      </c>
      <c r="Y54" s="88">
        <v>0.22641402714932124</v>
      </c>
      <c r="Z54" s="88">
        <v>0</v>
      </c>
      <c r="AA54" s="88">
        <v>0.27169683257918548</v>
      </c>
      <c r="AB54" s="88">
        <v>0</v>
      </c>
      <c r="AC54" s="88">
        <v>0.40754524886877824</v>
      </c>
      <c r="AD54" s="88">
        <v>0</v>
      </c>
      <c r="AE54" s="88">
        <v>0.90565610859728496</v>
      </c>
      <c r="AF54" s="88">
        <v>0</v>
      </c>
      <c r="AG54" s="88">
        <v>0.38943212669683253</v>
      </c>
      <c r="AH54" s="88">
        <v>0</v>
      </c>
      <c r="AI54" s="88">
        <v>0.37131900452488686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16.492000000000001</v>
      </c>
      <c r="C55" s="23"/>
      <c r="D55" s="23"/>
      <c r="E55" s="23"/>
      <c r="F55" s="23"/>
      <c r="G55" s="23"/>
      <c r="H55" s="23"/>
      <c r="I55" s="23"/>
      <c r="J55" s="23">
        <v>5.5968325791855209</v>
      </c>
      <c r="K55" s="25">
        <f t="shared" si="4"/>
        <v>5.5968325791855209</v>
      </c>
      <c r="L55" s="24">
        <f t="shared" si="5"/>
        <v>2.6491674208144791</v>
      </c>
      <c r="M55" s="81">
        <f t="shared" si="6"/>
        <v>8.2460000000000004</v>
      </c>
      <c r="O55" s="78">
        <f t="shared" si="7"/>
        <v>-5.5968325791855209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5.5968325791855209</v>
      </c>
      <c r="T55">
        <v>54</v>
      </c>
      <c r="U55" s="87">
        <f>IFERROR(-HLOOKUP($U$1,IEX!$W$2:$BH$98,T55,FALSE),0)</f>
        <v>0</v>
      </c>
      <c r="V55" s="88">
        <f t="shared" si="8"/>
        <v>2.6491674208144791</v>
      </c>
      <c r="W55" s="94"/>
      <c r="X55" s="88">
        <v>0</v>
      </c>
      <c r="Y55" s="88">
        <v>0.23320135746606332</v>
      </c>
      <c r="Z55" s="88">
        <v>0</v>
      </c>
      <c r="AA55" s="88">
        <v>0.27984162895927595</v>
      </c>
      <c r="AB55" s="88">
        <v>0</v>
      </c>
      <c r="AC55" s="88">
        <v>0.419762443438914</v>
      </c>
      <c r="AD55" s="88">
        <v>0</v>
      </c>
      <c r="AE55" s="88">
        <v>0.9328054298642533</v>
      </c>
      <c r="AF55" s="88">
        <v>0</v>
      </c>
      <c r="AG55" s="88">
        <v>0.40110633484162894</v>
      </c>
      <c r="AH55" s="88">
        <v>0</v>
      </c>
      <c r="AI55" s="88">
        <v>0.38245022624434383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16.588000000000001</v>
      </c>
      <c r="C56" s="23"/>
      <c r="D56" s="23"/>
      <c r="E56" s="23"/>
      <c r="F56" s="23"/>
      <c r="G56" s="23"/>
      <c r="H56" s="23"/>
      <c r="I56" s="23"/>
      <c r="J56" s="23">
        <v>5.6294117647058819</v>
      </c>
      <c r="K56" s="25">
        <f t="shared" si="4"/>
        <v>5.6294117647058819</v>
      </c>
      <c r="L56" s="24">
        <f t="shared" si="5"/>
        <v>2.6645882352941177</v>
      </c>
      <c r="M56" s="81">
        <f t="shared" si="6"/>
        <v>8.2940000000000005</v>
      </c>
      <c r="O56" s="78">
        <f t="shared" si="7"/>
        <v>-5.6294117647058819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5.6294117647058819</v>
      </c>
      <c r="T56">
        <v>55</v>
      </c>
      <c r="U56" s="87">
        <f>IFERROR(-HLOOKUP($U$1,IEX!$W$2:$BH$98,T56,FALSE),0)</f>
        <v>0</v>
      </c>
      <c r="V56" s="88">
        <f t="shared" si="8"/>
        <v>2.6645882352941177</v>
      </c>
      <c r="W56" s="94"/>
      <c r="X56" s="88">
        <v>0</v>
      </c>
      <c r="Y56" s="88">
        <v>0.23455882352941176</v>
      </c>
      <c r="Z56" s="88">
        <v>0</v>
      </c>
      <c r="AA56" s="88">
        <v>0.28147058823529408</v>
      </c>
      <c r="AB56" s="88">
        <v>0</v>
      </c>
      <c r="AC56" s="88">
        <v>0.42220588235294115</v>
      </c>
      <c r="AD56" s="88">
        <v>0</v>
      </c>
      <c r="AE56" s="88">
        <v>0.93823529411764706</v>
      </c>
      <c r="AF56" s="88">
        <v>0</v>
      </c>
      <c r="AG56" s="88">
        <v>0.40344117647058819</v>
      </c>
      <c r="AH56" s="88">
        <v>0</v>
      </c>
      <c r="AI56" s="88">
        <v>0.38467647058823523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17.664000000000001</v>
      </c>
      <c r="C57" s="23"/>
      <c r="D57" s="23"/>
      <c r="E57" s="23"/>
      <c r="F57" s="23"/>
      <c r="G57" s="23"/>
      <c r="H57" s="23"/>
      <c r="I57" s="23"/>
      <c r="J57" s="23">
        <v>5.9945701357466064</v>
      </c>
      <c r="K57" s="25">
        <f t="shared" si="4"/>
        <v>5.9945701357466064</v>
      </c>
      <c r="L57" s="24">
        <f t="shared" si="5"/>
        <v>2.8374298642533939</v>
      </c>
      <c r="M57" s="81">
        <f t="shared" si="6"/>
        <v>8.8320000000000007</v>
      </c>
      <c r="O57" s="78">
        <f t="shared" si="7"/>
        <v>-5.9945701357466064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5.9945701357466064</v>
      </c>
      <c r="T57">
        <v>56</v>
      </c>
      <c r="U57" s="87">
        <f>IFERROR(-HLOOKUP($U$1,IEX!$W$2:$BH$98,T57,FALSE),0)</f>
        <v>0</v>
      </c>
      <c r="V57" s="88">
        <f t="shared" si="8"/>
        <v>2.8374298642533939</v>
      </c>
      <c r="W57" s="94"/>
      <c r="X57" s="88">
        <v>0</v>
      </c>
      <c r="Y57" s="88">
        <v>0.2497737556561086</v>
      </c>
      <c r="Z57" s="88">
        <v>0</v>
      </c>
      <c r="AA57" s="88">
        <v>0.29972850678733026</v>
      </c>
      <c r="AB57" s="88">
        <v>0</v>
      </c>
      <c r="AC57" s="88">
        <v>0.44959276018099542</v>
      </c>
      <c r="AD57" s="88">
        <v>0</v>
      </c>
      <c r="AE57" s="88">
        <v>0.99909502262443439</v>
      </c>
      <c r="AF57" s="88">
        <v>0</v>
      </c>
      <c r="AG57" s="88">
        <v>0.42961085972850677</v>
      </c>
      <c r="AH57" s="88">
        <v>0</v>
      </c>
      <c r="AI57" s="88">
        <v>0.40962895927601811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16.896000000000001</v>
      </c>
      <c r="C58" s="23"/>
      <c r="D58" s="23"/>
      <c r="E58" s="23"/>
      <c r="F58" s="23"/>
      <c r="G58" s="23"/>
      <c r="H58" s="23"/>
      <c r="I58" s="23"/>
      <c r="J58" s="23">
        <v>5.7339366515837096</v>
      </c>
      <c r="K58" s="25">
        <f t="shared" si="4"/>
        <v>5.7339366515837096</v>
      </c>
      <c r="L58" s="24">
        <f t="shared" si="5"/>
        <v>2.714063348416289</v>
      </c>
      <c r="M58" s="81">
        <f t="shared" si="6"/>
        <v>8.4479999999999986</v>
      </c>
      <c r="O58" s="78">
        <f t="shared" si="7"/>
        <v>-5.7339366515837096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5.7339366515837096</v>
      </c>
      <c r="T58">
        <v>57</v>
      </c>
      <c r="U58" s="87">
        <f>IFERROR(-HLOOKUP($U$1,IEX!$W$2:$BH$98,T58,FALSE),0)</f>
        <v>0</v>
      </c>
      <c r="V58" s="88">
        <f t="shared" si="8"/>
        <v>2.714063348416289</v>
      </c>
      <c r="W58" s="94"/>
      <c r="X58" s="88">
        <v>0</v>
      </c>
      <c r="Y58" s="88">
        <v>0.23891402714932128</v>
      </c>
      <c r="Z58" s="88">
        <v>0</v>
      </c>
      <c r="AA58" s="88">
        <v>0.28669683257918549</v>
      </c>
      <c r="AB58" s="88">
        <v>0</v>
      </c>
      <c r="AC58" s="88">
        <v>0.43004524886877826</v>
      </c>
      <c r="AD58" s="88">
        <v>0</v>
      </c>
      <c r="AE58" s="88">
        <v>0.95565610859728511</v>
      </c>
      <c r="AF58" s="88">
        <v>0</v>
      </c>
      <c r="AG58" s="88">
        <v>0.41093212669683254</v>
      </c>
      <c r="AH58" s="88">
        <v>0</v>
      </c>
      <c r="AI58" s="88">
        <v>0.39181900452488683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18.488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18.664000000000001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18.472000000000001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17.356000000000002</v>
      </c>
      <c r="C62" s="23"/>
      <c r="D62" s="23"/>
      <c r="E62" s="23"/>
      <c r="F62" s="23"/>
      <c r="G62" s="23"/>
      <c r="H62" s="23"/>
      <c r="I62" s="23"/>
      <c r="J62" s="23">
        <v>5.8900452488687787</v>
      </c>
      <c r="K62" s="25">
        <f t="shared" si="4"/>
        <v>5.8900452488687787</v>
      </c>
      <c r="L62" s="24">
        <f t="shared" si="5"/>
        <v>2.7879547511312217</v>
      </c>
      <c r="M62" s="81">
        <f t="shared" si="6"/>
        <v>8.6780000000000008</v>
      </c>
      <c r="O62" s="78">
        <f t="shared" si="7"/>
        <v>-5.8900452488687787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5.8900452488687787</v>
      </c>
      <c r="T62">
        <v>61</v>
      </c>
      <c r="U62" s="87">
        <f>IFERROR(-HLOOKUP($U$1,IEX!$W$2:$BH$98,T62,FALSE),0)</f>
        <v>0</v>
      </c>
      <c r="V62" s="88">
        <f t="shared" si="8"/>
        <v>2.7879547511312217</v>
      </c>
      <c r="W62" s="94"/>
      <c r="X62" s="88">
        <v>0</v>
      </c>
      <c r="Y62" s="88">
        <v>0.24541855203619908</v>
      </c>
      <c r="Z62" s="88">
        <v>0</v>
      </c>
      <c r="AA62" s="88">
        <v>0.29450226244343891</v>
      </c>
      <c r="AB62" s="88">
        <v>0</v>
      </c>
      <c r="AC62" s="88">
        <v>0.44175339366515837</v>
      </c>
      <c r="AD62" s="88">
        <v>0</v>
      </c>
      <c r="AE62" s="88">
        <v>0.98167420814479633</v>
      </c>
      <c r="AF62" s="88">
        <v>0</v>
      </c>
      <c r="AG62" s="88">
        <v>0.42211990950226241</v>
      </c>
      <c r="AH62" s="88">
        <v>0</v>
      </c>
      <c r="AI62" s="88">
        <v>0.40248642533936652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16.416</v>
      </c>
      <c r="C63" s="23"/>
      <c r="D63" s="23"/>
      <c r="E63" s="23"/>
      <c r="F63" s="23"/>
      <c r="G63" s="23"/>
      <c r="H63" s="23"/>
      <c r="I63" s="23"/>
      <c r="J63" s="23">
        <v>5.5710407239819002</v>
      </c>
      <c r="K63" s="25">
        <f t="shared" si="4"/>
        <v>5.5710407239819002</v>
      </c>
      <c r="L63" s="24">
        <f t="shared" si="5"/>
        <v>2.6369592760180991</v>
      </c>
      <c r="M63" s="81">
        <f t="shared" si="6"/>
        <v>8.2079999999999984</v>
      </c>
      <c r="O63" s="78">
        <f t="shared" si="7"/>
        <v>-5.5710407239819002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5.5710407239819002</v>
      </c>
      <c r="T63">
        <v>62</v>
      </c>
      <c r="U63" s="87">
        <f>IFERROR(-HLOOKUP($U$1,IEX!$W$2:$BH$98,T63,FALSE),0)</f>
        <v>0</v>
      </c>
      <c r="V63" s="88">
        <f t="shared" si="8"/>
        <v>2.6369592760180991</v>
      </c>
      <c r="W63" s="94"/>
      <c r="X63" s="88">
        <v>0</v>
      </c>
      <c r="Y63" s="88">
        <v>0.23212669683257914</v>
      </c>
      <c r="Z63" s="88">
        <v>0</v>
      </c>
      <c r="AA63" s="88">
        <v>0.27855203619909497</v>
      </c>
      <c r="AB63" s="88">
        <v>0</v>
      </c>
      <c r="AC63" s="88">
        <v>0.4178280542986425</v>
      </c>
      <c r="AD63" s="88">
        <v>0</v>
      </c>
      <c r="AE63" s="88">
        <v>0.92850678733031655</v>
      </c>
      <c r="AF63" s="88">
        <v>0</v>
      </c>
      <c r="AG63" s="88">
        <v>0.39925791855203618</v>
      </c>
      <c r="AH63" s="88">
        <v>0</v>
      </c>
      <c r="AI63" s="88">
        <v>0.38068778280542981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16.608000000000001</v>
      </c>
      <c r="C64" s="23"/>
      <c r="D64" s="23"/>
      <c r="E64" s="23"/>
      <c r="F64" s="23"/>
      <c r="G64" s="23"/>
      <c r="H64" s="23"/>
      <c r="I64" s="23"/>
      <c r="J64" s="23">
        <v>5.636199095022624</v>
      </c>
      <c r="K64" s="25">
        <f t="shared" si="4"/>
        <v>5.636199095022624</v>
      </c>
      <c r="L64" s="24">
        <f t="shared" si="5"/>
        <v>2.6678009049773754</v>
      </c>
      <c r="M64" s="81">
        <f t="shared" si="6"/>
        <v>8.3039999999999985</v>
      </c>
      <c r="O64" s="78">
        <f t="shared" si="7"/>
        <v>-5.636199095022624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5.636199095022624</v>
      </c>
      <c r="T64">
        <v>63</v>
      </c>
      <c r="U64" s="87">
        <f>IFERROR(-HLOOKUP($U$1,IEX!$W$2:$BH$98,T64,FALSE),0)</f>
        <v>0</v>
      </c>
      <c r="V64" s="88">
        <f t="shared" si="8"/>
        <v>2.6678009049773754</v>
      </c>
      <c r="W64" s="94"/>
      <c r="X64" s="88">
        <v>0</v>
      </c>
      <c r="Y64" s="88">
        <v>0.23484162895927602</v>
      </c>
      <c r="Z64" s="88">
        <v>0</v>
      </c>
      <c r="AA64" s="88">
        <v>0.28180995475113119</v>
      </c>
      <c r="AB64" s="88">
        <v>0</v>
      </c>
      <c r="AC64" s="88">
        <v>0.42271493212669675</v>
      </c>
      <c r="AD64" s="88">
        <v>0</v>
      </c>
      <c r="AE64" s="88">
        <v>0.93936651583710407</v>
      </c>
      <c r="AF64" s="88">
        <v>0</v>
      </c>
      <c r="AG64" s="88">
        <v>0.40392760180995468</v>
      </c>
      <c r="AH64" s="88">
        <v>0</v>
      </c>
      <c r="AI64" s="88">
        <v>0.38514027149321262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17.032</v>
      </c>
      <c r="C65" s="23"/>
      <c r="D65" s="23"/>
      <c r="E65" s="23"/>
      <c r="F65" s="23"/>
      <c r="G65" s="23"/>
      <c r="H65" s="23"/>
      <c r="I65" s="23"/>
      <c r="J65" s="23">
        <v>5.7800904977375556</v>
      </c>
      <c r="K65" s="25">
        <f t="shared" si="4"/>
        <v>5.7800904977375556</v>
      </c>
      <c r="L65" s="24">
        <f t="shared" si="5"/>
        <v>2.7359095022624431</v>
      </c>
      <c r="M65" s="81">
        <f t="shared" si="6"/>
        <v>8.5159999999999982</v>
      </c>
      <c r="O65" s="78">
        <f t="shared" si="7"/>
        <v>-5.7800904977375556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5.7800904977375556</v>
      </c>
      <c r="T65">
        <v>64</v>
      </c>
      <c r="U65" s="87">
        <f>IFERROR(-HLOOKUP($U$1,IEX!$W$2:$BH$98,T65,FALSE),0)</f>
        <v>0</v>
      </c>
      <c r="V65" s="88">
        <f t="shared" si="8"/>
        <v>2.7359095022624431</v>
      </c>
      <c r="W65" s="94"/>
      <c r="X65" s="88">
        <v>0</v>
      </c>
      <c r="Y65" s="88">
        <v>0.24083710407239817</v>
      </c>
      <c r="Z65" s="88">
        <v>0</v>
      </c>
      <c r="AA65" s="88">
        <v>0.28900452488687772</v>
      </c>
      <c r="AB65" s="88">
        <v>0</v>
      </c>
      <c r="AC65" s="88">
        <v>0.43350678733031672</v>
      </c>
      <c r="AD65" s="88">
        <v>0</v>
      </c>
      <c r="AE65" s="88">
        <v>0.96334841628959267</v>
      </c>
      <c r="AF65" s="88">
        <v>0</v>
      </c>
      <c r="AG65" s="88">
        <v>0.41423981900452478</v>
      </c>
      <c r="AH65" s="88">
        <v>0</v>
      </c>
      <c r="AI65" s="88">
        <v>0.39497285067873295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18.260000000000002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16.628</v>
      </c>
      <c r="C67" s="23"/>
      <c r="D67" s="23"/>
      <c r="E67" s="23"/>
      <c r="F67" s="23"/>
      <c r="G67" s="23"/>
      <c r="H67" s="23"/>
      <c r="I67" s="23"/>
      <c r="J67" s="23">
        <v>5.642986425339366</v>
      </c>
      <c r="K67" s="25">
        <f t="shared" si="4"/>
        <v>5.642986425339366</v>
      </c>
      <c r="L67" s="24">
        <f t="shared" si="5"/>
        <v>2.6710135746606332</v>
      </c>
      <c r="M67" s="81">
        <f t="shared" si="6"/>
        <v>8.3140000000000001</v>
      </c>
      <c r="O67" s="78">
        <f t="shared" si="7"/>
        <v>-5.642986425339366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5.642986425339366</v>
      </c>
      <c r="T67">
        <v>66</v>
      </c>
      <c r="U67" s="87">
        <f>IFERROR(-HLOOKUP($U$1,IEX!$W$2:$BH$98,T67,FALSE),0)</f>
        <v>0</v>
      </c>
      <c r="V67" s="88">
        <f t="shared" si="8"/>
        <v>2.6710135746606332</v>
      </c>
      <c r="W67" s="94"/>
      <c r="X67" s="88">
        <v>0</v>
      </c>
      <c r="Y67" s="88">
        <v>0.23512443438914027</v>
      </c>
      <c r="Z67" s="88">
        <v>0</v>
      </c>
      <c r="AA67" s="88">
        <v>0.28214932126696829</v>
      </c>
      <c r="AB67" s="88">
        <v>0</v>
      </c>
      <c r="AC67" s="88">
        <v>0.42322398190045246</v>
      </c>
      <c r="AD67" s="88">
        <v>0</v>
      </c>
      <c r="AE67" s="88">
        <v>0.94049773755656108</v>
      </c>
      <c r="AF67" s="88">
        <v>0</v>
      </c>
      <c r="AG67" s="88">
        <v>0.40441402714932123</v>
      </c>
      <c r="AH67" s="88">
        <v>0</v>
      </c>
      <c r="AI67" s="88">
        <v>0.38560407239818995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15.608000000000001</v>
      </c>
      <c r="C68" s="23"/>
      <c r="D68" s="23"/>
      <c r="E68" s="23"/>
      <c r="F68" s="23"/>
      <c r="G68" s="23"/>
      <c r="H68" s="23"/>
      <c r="I68" s="23"/>
      <c r="J68" s="23">
        <v>5.2968325791855202</v>
      </c>
      <c r="K68" s="25">
        <f t="shared" ref="K68:K98" si="17">SUM(C68:J68)</f>
        <v>5.2968325791855202</v>
      </c>
      <c r="L68" s="24">
        <f t="shared" ref="L68:L98" si="18">U68+V68</f>
        <v>2.5071674208144796</v>
      </c>
      <c r="M68" s="81">
        <f t="shared" ref="M68:M98" si="19">K68+L68</f>
        <v>7.8040000000000003</v>
      </c>
      <c r="O68" s="78">
        <f t="shared" ref="O68:O98" si="20">-SUM(P68:S68,U68)</f>
        <v>-5.2968325791855202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5.2968325791855202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2.5071674208144796</v>
      </c>
      <c r="W68" s="94"/>
      <c r="X68" s="88">
        <v>0</v>
      </c>
      <c r="Y68" s="88">
        <v>0.22070135746606331</v>
      </c>
      <c r="Z68" s="88">
        <v>0</v>
      </c>
      <c r="AA68" s="88">
        <v>0.26484162895927599</v>
      </c>
      <c r="AB68" s="88">
        <v>0</v>
      </c>
      <c r="AC68" s="88">
        <v>0.39726244343891398</v>
      </c>
      <c r="AD68" s="88">
        <v>0</v>
      </c>
      <c r="AE68" s="88">
        <v>0.88280542986425325</v>
      </c>
      <c r="AF68" s="88">
        <v>0</v>
      </c>
      <c r="AG68" s="88">
        <v>0.37960633484162892</v>
      </c>
      <c r="AH68" s="88">
        <v>0</v>
      </c>
      <c r="AI68" s="88">
        <v>0.36195022624434386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18.28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16.532</v>
      </c>
      <c r="C70" s="23"/>
      <c r="D70" s="23"/>
      <c r="E70" s="23"/>
      <c r="F70" s="23"/>
      <c r="G70" s="23"/>
      <c r="H70" s="23"/>
      <c r="I70" s="23"/>
      <c r="J70" s="23">
        <v>5.6104072398190041</v>
      </c>
      <c r="K70" s="25">
        <f t="shared" si="17"/>
        <v>5.6104072398190041</v>
      </c>
      <c r="L70" s="24">
        <f t="shared" si="18"/>
        <v>2.655592760180995</v>
      </c>
      <c r="M70" s="81">
        <f t="shared" si="19"/>
        <v>8.2659999999999982</v>
      </c>
      <c r="O70" s="78">
        <f t="shared" si="20"/>
        <v>-5.6104072398190041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5.6104072398190041</v>
      </c>
      <c r="T70">
        <v>69</v>
      </c>
      <c r="U70" s="87">
        <f>IFERROR(-HLOOKUP($U$1,IEX!$W$2:$BH$98,T70,FALSE),0)</f>
        <v>0</v>
      </c>
      <c r="V70" s="88">
        <f t="shared" si="21"/>
        <v>2.655592760180995</v>
      </c>
      <c r="W70" s="94"/>
      <c r="X70" s="88">
        <v>0</v>
      </c>
      <c r="Y70" s="88">
        <v>0.23376696832579183</v>
      </c>
      <c r="Z70" s="88">
        <v>0</v>
      </c>
      <c r="AA70" s="88">
        <v>0.28052036199095021</v>
      </c>
      <c r="AB70" s="88">
        <v>0</v>
      </c>
      <c r="AC70" s="88">
        <v>0.42078054298642525</v>
      </c>
      <c r="AD70" s="88">
        <v>0</v>
      </c>
      <c r="AE70" s="88">
        <v>0.93506787330316732</v>
      </c>
      <c r="AF70" s="88">
        <v>0</v>
      </c>
      <c r="AG70" s="88">
        <v>0.40207918552036193</v>
      </c>
      <c r="AH70" s="88">
        <v>0</v>
      </c>
      <c r="AI70" s="88">
        <v>0.38337782805429854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17.952000000000002</v>
      </c>
      <c r="C71" s="23"/>
      <c r="D71" s="23"/>
      <c r="E71" s="23"/>
      <c r="F71" s="23"/>
      <c r="G71" s="23"/>
      <c r="H71" s="23"/>
      <c r="I71" s="23"/>
      <c r="J71" s="23">
        <v>6.092307692307692</v>
      </c>
      <c r="K71" s="25">
        <f t="shared" si="17"/>
        <v>6.092307692307692</v>
      </c>
      <c r="L71" s="24">
        <f t="shared" si="18"/>
        <v>2.8836923076923076</v>
      </c>
      <c r="M71" s="81">
        <f t="shared" si="19"/>
        <v>8.9759999999999991</v>
      </c>
      <c r="O71" s="78">
        <f t="shared" si="20"/>
        <v>-6.092307692307692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6.092307692307692</v>
      </c>
      <c r="T71">
        <v>70</v>
      </c>
      <c r="U71" s="87">
        <f>IFERROR(-HLOOKUP($U$1,IEX!$W$2:$BH$98,T71,FALSE),0)</f>
        <v>0</v>
      </c>
      <c r="V71" s="88">
        <f t="shared" si="21"/>
        <v>2.8836923076923076</v>
      </c>
      <c r="W71" s="94"/>
      <c r="X71" s="88">
        <v>0</v>
      </c>
      <c r="Y71" s="88">
        <v>0.25384615384615383</v>
      </c>
      <c r="Z71" s="88">
        <v>0</v>
      </c>
      <c r="AA71" s="88">
        <v>0.30461538461538462</v>
      </c>
      <c r="AB71" s="88">
        <v>0</v>
      </c>
      <c r="AC71" s="88">
        <v>0.45692307692307688</v>
      </c>
      <c r="AD71" s="88">
        <v>0</v>
      </c>
      <c r="AE71" s="88">
        <v>1.0153846153846153</v>
      </c>
      <c r="AF71" s="88">
        <v>0</v>
      </c>
      <c r="AG71" s="88">
        <v>0.43661538461538457</v>
      </c>
      <c r="AH71" s="88">
        <v>0</v>
      </c>
      <c r="AI71" s="88">
        <v>0.41630769230769232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16.952000000000002</v>
      </c>
      <c r="C72" s="23"/>
      <c r="D72" s="23"/>
      <c r="E72" s="23"/>
      <c r="F72" s="23"/>
      <c r="G72" s="23"/>
      <c r="H72" s="23"/>
      <c r="I72" s="23"/>
      <c r="J72" s="23">
        <v>5.7529411764705882</v>
      </c>
      <c r="K72" s="25">
        <f t="shared" si="17"/>
        <v>5.7529411764705882</v>
      </c>
      <c r="L72" s="24">
        <f t="shared" si="18"/>
        <v>2.7230588235294118</v>
      </c>
      <c r="M72" s="81">
        <f t="shared" si="19"/>
        <v>8.4759999999999991</v>
      </c>
      <c r="O72" s="78">
        <f t="shared" si="20"/>
        <v>-5.7529411764705882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5.7529411764705882</v>
      </c>
      <c r="T72">
        <v>71</v>
      </c>
      <c r="U72" s="87">
        <f>IFERROR(-HLOOKUP($U$1,IEX!$W$2:$BH$98,T72,FALSE),0)</f>
        <v>0</v>
      </c>
      <c r="V72" s="88">
        <f t="shared" si="21"/>
        <v>2.7230588235294118</v>
      </c>
      <c r="W72" s="94"/>
      <c r="X72" s="88">
        <v>0</v>
      </c>
      <c r="Y72" s="88">
        <v>0.23970588235294119</v>
      </c>
      <c r="Z72" s="88">
        <v>0</v>
      </c>
      <c r="AA72" s="88">
        <v>0.28764705882352937</v>
      </c>
      <c r="AB72" s="88">
        <v>0</v>
      </c>
      <c r="AC72" s="88">
        <v>0.43147058823529411</v>
      </c>
      <c r="AD72" s="88">
        <v>0</v>
      </c>
      <c r="AE72" s="88">
        <v>0.95882352941176474</v>
      </c>
      <c r="AF72" s="88">
        <v>0</v>
      </c>
      <c r="AG72" s="88">
        <v>0.41229411764705881</v>
      </c>
      <c r="AH72" s="88">
        <v>0</v>
      </c>
      <c r="AI72" s="88">
        <v>0.39311764705882352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16.34</v>
      </c>
      <c r="C73" s="23"/>
      <c r="D73" s="23"/>
      <c r="E73" s="23"/>
      <c r="F73" s="23"/>
      <c r="G73" s="23"/>
      <c r="H73" s="23"/>
      <c r="I73" s="23"/>
      <c r="J73" s="23">
        <v>5.5452488687782804</v>
      </c>
      <c r="K73" s="25">
        <f t="shared" si="17"/>
        <v>5.5452488687782804</v>
      </c>
      <c r="L73" s="24">
        <f t="shared" si="18"/>
        <v>2.6247511312217191</v>
      </c>
      <c r="M73" s="81">
        <f t="shared" si="19"/>
        <v>8.17</v>
      </c>
      <c r="O73" s="78">
        <f t="shared" si="20"/>
        <v>-5.5452488687782804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5.5452488687782804</v>
      </c>
      <c r="T73">
        <v>72</v>
      </c>
      <c r="U73" s="87">
        <f>IFERROR(-HLOOKUP($U$1,IEX!$W$2:$BH$98,T73,FALSE),0)</f>
        <v>0</v>
      </c>
      <c r="V73" s="88">
        <f t="shared" si="21"/>
        <v>2.6247511312217191</v>
      </c>
      <c r="W73" s="94"/>
      <c r="X73" s="88">
        <v>0</v>
      </c>
      <c r="Y73" s="88">
        <v>0.23105203619909501</v>
      </c>
      <c r="Z73" s="88">
        <v>0</v>
      </c>
      <c r="AA73" s="88">
        <v>0.27726244343891393</v>
      </c>
      <c r="AB73" s="88">
        <v>0</v>
      </c>
      <c r="AC73" s="88">
        <v>0.41589366515837101</v>
      </c>
      <c r="AD73" s="88">
        <v>0</v>
      </c>
      <c r="AE73" s="88">
        <v>0.92420814479638003</v>
      </c>
      <c r="AF73" s="88">
        <v>0</v>
      </c>
      <c r="AG73" s="88">
        <v>0.39740950226244337</v>
      </c>
      <c r="AH73" s="88">
        <v>0</v>
      </c>
      <c r="AI73" s="88">
        <v>0.37892533936651579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18.431999999999999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16.952000000000002</v>
      </c>
      <c r="C75" s="23"/>
      <c r="D75" s="23"/>
      <c r="E75" s="23"/>
      <c r="F75" s="23"/>
      <c r="G75" s="23"/>
      <c r="H75" s="23"/>
      <c r="I75" s="23"/>
      <c r="J75" s="23">
        <v>5.7529411764705882</v>
      </c>
      <c r="K75" s="25">
        <f t="shared" si="17"/>
        <v>5.7529411764705882</v>
      </c>
      <c r="L75" s="24">
        <f t="shared" si="18"/>
        <v>2.7230588235294118</v>
      </c>
      <c r="M75" s="81">
        <f t="shared" si="19"/>
        <v>8.4759999999999991</v>
      </c>
      <c r="O75" s="78">
        <f t="shared" si="20"/>
        <v>-5.7529411764705882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5.7529411764705882</v>
      </c>
      <c r="T75">
        <v>74</v>
      </c>
      <c r="U75" s="87">
        <f>IFERROR(-HLOOKUP($U$1,IEX!$W$2:$BH$98,T75,FALSE),0)</f>
        <v>0</v>
      </c>
      <c r="V75" s="88">
        <f t="shared" si="21"/>
        <v>2.7230588235294118</v>
      </c>
      <c r="W75" s="94"/>
      <c r="X75" s="88">
        <v>0</v>
      </c>
      <c r="Y75" s="88">
        <v>0.23970588235294119</v>
      </c>
      <c r="Z75" s="88">
        <v>0</v>
      </c>
      <c r="AA75" s="88">
        <v>0.28764705882352937</v>
      </c>
      <c r="AB75" s="88">
        <v>0</v>
      </c>
      <c r="AC75" s="88">
        <v>0.43147058823529411</v>
      </c>
      <c r="AD75" s="88">
        <v>0</v>
      </c>
      <c r="AE75" s="88">
        <v>0.95882352941176474</v>
      </c>
      <c r="AF75" s="88">
        <v>0</v>
      </c>
      <c r="AG75" s="88">
        <v>0.41229411764705881</v>
      </c>
      <c r="AH75" s="88">
        <v>0</v>
      </c>
      <c r="AI75" s="88">
        <v>0.39311764705882352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17.856000000000002</v>
      </c>
      <c r="C76" s="23"/>
      <c r="D76" s="23"/>
      <c r="E76" s="23"/>
      <c r="F76" s="23"/>
      <c r="G76" s="23"/>
      <c r="H76" s="23"/>
      <c r="I76" s="23"/>
      <c r="J76" s="23">
        <v>6.0597285067873301</v>
      </c>
      <c r="K76" s="25">
        <f t="shared" si="17"/>
        <v>6.0597285067873301</v>
      </c>
      <c r="L76" s="24">
        <f t="shared" si="18"/>
        <v>2.8682714932126698</v>
      </c>
      <c r="M76" s="81">
        <f t="shared" si="19"/>
        <v>8.9280000000000008</v>
      </c>
      <c r="O76" s="78">
        <f t="shared" si="20"/>
        <v>-6.0597285067873301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6.0597285067873301</v>
      </c>
      <c r="T76">
        <v>75</v>
      </c>
      <c r="U76" s="87">
        <f>IFERROR(-HLOOKUP($U$1,IEX!$W$2:$BH$98,T76,FALSE),0)</f>
        <v>0</v>
      </c>
      <c r="V76" s="88">
        <f t="shared" si="21"/>
        <v>2.8682714932126698</v>
      </c>
      <c r="W76" s="94"/>
      <c r="X76" s="88">
        <v>0</v>
      </c>
      <c r="Y76" s="88">
        <v>0.25248868778280542</v>
      </c>
      <c r="Z76" s="88">
        <v>0</v>
      </c>
      <c r="AA76" s="88">
        <v>0.30298642533936648</v>
      </c>
      <c r="AB76" s="88">
        <v>0</v>
      </c>
      <c r="AC76" s="88">
        <v>0.45447963800904972</v>
      </c>
      <c r="AD76" s="88">
        <v>0</v>
      </c>
      <c r="AE76" s="88">
        <v>1.0099547511312217</v>
      </c>
      <c r="AF76" s="88">
        <v>0</v>
      </c>
      <c r="AG76" s="88">
        <v>0.43428054298642532</v>
      </c>
      <c r="AH76" s="88">
        <v>0</v>
      </c>
      <c r="AI76" s="88">
        <v>0.41408144796380092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17.992000000000001</v>
      </c>
      <c r="C77" s="23"/>
      <c r="D77" s="23"/>
      <c r="E77" s="23"/>
      <c r="F77" s="23"/>
      <c r="G77" s="23"/>
      <c r="H77" s="23"/>
      <c r="I77" s="23"/>
      <c r="J77" s="23">
        <v>6.1058823529411761</v>
      </c>
      <c r="K77" s="25">
        <f t="shared" si="17"/>
        <v>6.1058823529411761</v>
      </c>
      <c r="L77" s="24">
        <f t="shared" si="18"/>
        <v>2.890117647058823</v>
      </c>
      <c r="M77" s="81">
        <f t="shared" si="19"/>
        <v>8.9959999999999987</v>
      </c>
      <c r="O77" s="78">
        <f t="shared" si="20"/>
        <v>-6.1058823529411761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6.1058823529411761</v>
      </c>
      <c r="T77">
        <v>76</v>
      </c>
      <c r="U77" s="87">
        <f>IFERROR(-HLOOKUP($U$1,IEX!$W$2:$BH$98,T77,FALSE),0)</f>
        <v>0</v>
      </c>
      <c r="V77" s="88">
        <f t="shared" si="21"/>
        <v>2.890117647058823</v>
      </c>
      <c r="W77" s="94"/>
      <c r="X77" s="88">
        <v>0</v>
      </c>
      <c r="Y77" s="88">
        <v>0.25441176470588234</v>
      </c>
      <c r="Z77" s="88">
        <v>0</v>
      </c>
      <c r="AA77" s="88">
        <v>0.30529411764705877</v>
      </c>
      <c r="AB77" s="88">
        <v>0</v>
      </c>
      <c r="AC77" s="88">
        <v>0.45794117647058824</v>
      </c>
      <c r="AD77" s="88">
        <v>0</v>
      </c>
      <c r="AE77" s="88">
        <v>1.0176470588235293</v>
      </c>
      <c r="AF77" s="88">
        <v>0</v>
      </c>
      <c r="AG77" s="88">
        <v>0.43758823529411761</v>
      </c>
      <c r="AH77" s="88">
        <v>0</v>
      </c>
      <c r="AI77" s="88">
        <v>0.41723529411764704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18.488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17.512</v>
      </c>
      <c r="C79" s="23"/>
      <c r="D79" s="23"/>
      <c r="E79" s="23"/>
      <c r="F79" s="23"/>
      <c r="G79" s="23"/>
      <c r="H79" s="23"/>
      <c r="I79" s="23"/>
      <c r="J79" s="23">
        <v>5.9429864253393658</v>
      </c>
      <c r="K79" s="25">
        <f t="shared" si="17"/>
        <v>5.9429864253393658</v>
      </c>
      <c r="L79" s="24">
        <f t="shared" si="18"/>
        <v>2.8130135746606331</v>
      </c>
      <c r="M79" s="81">
        <f t="shared" si="19"/>
        <v>8.7559999999999985</v>
      </c>
      <c r="O79" s="78">
        <f t="shared" si="20"/>
        <v>-5.9429864253393658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5.9429864253393658</v>
      </c>
      <c r="T79">
        <v>78</v>
      </c>
      <c r="U79" s="87">
        <f>IFERROR(-HLOOKUP($U$1,IEX!$W$2:$BH$98,T79,FALSE),0)</f>
        <v>0</v>
      </c>
      <c r="V79" s="88">
        <f t="shared" si="21"/>
        <v>2.8130135746606331</v>
      </c>
      <c r="W79" s="94"/>
      <c r="X79" s="88">
        <v>0</v>
      </c>
      <c r="Y79" s="88">
        <v>0.24762443438914025</v>
      </c>
      <c r="Z79" s="88">
        <v>0</v>
      </c>
      <c r="AA79" s="88">
        <v>0.29714932126696825</v>
      </c>
      <c r="AB79" s="88">
        <v>0</v>
      </c>
      <c r="AC79" s="88">
        <v>0.44572398190045243</v>
      </c>
      <c r="AD79" s="88">
        <v>0</v>
      </c>
      <c r="AE79" s="88">
        <v>0.99049773755656101</v>
      </c>
      <c r="AF79" s="88">
        <v>0</v>
      </c>
      <c r="AG79" s="88">
        <v>0.42591402714932119</v>
      </c>
      <c r="AH79" s="88">
        <v>0</v>
      </c>
      <c r="AI79" s="88">
        <v>0.40610407239819002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16.936</v>
      </c>
      <c r="C80" s="23"/>
      <c r="D80" s="23"/>
      <c r="E80" s="23"/>
      <c r="F80" s="23"/>
      <c r="G80" s="23"/>
      <c r="H80" s="23"/>
      <c r="I80" s="23"/>
      <c r="J80" s="23">
        <v>5.7475113122171946</v>
      </c>
      <c r="K80" s="25">
        <f t="shared" si="17"/>
        <v>5.7475113122171946</v>
      </c>
      <c r="L80" s="24">
        <f t="shared" si="18"/>
        <v>2.7204886877828049</v>
      </c>
      <c r="M80" s="81">
        <f t="shared" si="19"/>
        <v>8.468</v>
      </c>
      <c r="O80" s="78">
        <f t="shared" si="20"/>
        <v>-5.7475113122171946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5.7475113122171946</v>
      </c>
      <c r="T80">
        <v>79</v>
      </c>
      <c r="U80" s="87">
        <f>IFERROR(-HLOOKUP($U$1,IEX!$W$2:$BH$98,T80,FALSE),0)</f>
        <v>0</v>
      </c>
      <c r="V80" s="88">
        <f t="shared" si="21"/>
        <v>2.7204886877828049</v>
      </c>
      <c r="W80" s="94"/>
      <c r="X80" s="88">
        <v>0</v>
      </c>
      <c r="Y80" s="88">
        <v>0.23947963800904973</v>
      </c>
      <c r="Z80" s="88">
        <v>0</v>
      </c>
      <c r="AA80" s="88">
        <v>0.28737556561085964</v>
      </c>
      <c r="AB80" s="88">
        <v>0</v>
      </c>
      <c r="AC80" s="88">
        <v>0.43106334841628952</v>
      </c>
      <c r="AD80" s="88">
        <v>0</v>
      </c>
      <c r="AE80" s="88">
        <v>0.95791855203619891</v>
      </c>
      <c r="AF80" s="88">
        <v>0</v>
      </c>
      <c r="AG80" s="88">
        <v>0.41190497737556553</v>
      </c>
      <c r="AH80" s="88">
        <v>0</v>
      </c>
      <c r="AI80" s="88">
        <v>0.39274660633484154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18.376000000000001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17.260000000000002</v>
      </c>
      <c r="C82" s="23"/>
      <c r="D82" s="23"/>
      <c r="E82" s="23"/>
      <c r="F82" s="23"/>
      <c r="G82" s="23"/>
      <c r="H82" s="23"/>
      <c r="I82" s="23"/>
      <c r="J82" s="23">
        <v>5.8574660633484159</v>
      </c>
      <c r="K82" s="25">
        <f t="shared" si="17"/>
        <v>5.8574660633484159</v>
      </c>
      <c r="L82" s="24">
        <f t="shared" si="18"/>
        <v>2.772533936651584</v>
      </c>
      <c r="M82" s="81">
        <f t="shared" si="19"/>
        <v>8.629999999999999</v>
      </c>
      <c r="O82" s="78">
        <f t="shared" si="20"/>
        <v>-5.8574660633484159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5.8574660633484159</v>
      </c>
      <c r="T82">
        <v>81</v>
      </c>
      <c r="U82" s="87">
        <f>IFERROR(-HLOOKUP($U$1,IEX!$W$2:$BH$98,T82,FALSE),0)</f>
        <v>0</v>
      </c>
      <c r="V82" s="88">
        <f t="shared" si="21"/>
        <v>2.772533936651584</v>
      </c>
      <c r="W82" s="94"/>
      <c r="X82" s="88">
        <v>0</v>
      </c>
      <c r="Y82" s="88">
        <v>0.2440610859728507</v>
      </c>
      <c r="Z82" s="88">
        <v>0</v>
      </c>
      <c r="AA82" s="88">
        <v>0.29287330316742077</v>
      </c>
      <c r="AB82" s="88">
        <v>0</v>
      </c>
      <c r="AC82" s="88">
        <v>0.43930995475113122</v>
      </c>
      <c r="AD82" s="88">
        <v>0</v>
      </c>
      <c r="AE82" s="88">
        <v>0.9762443438914028</v>
      </c>
      <c r="AF82" s="88">
        <v>0</v>
      </c>
      <c r="AG82" s="88">
        <v>0.41978506787330316</v>
      </c>
      <c r="AH82" s="88">
        <v>0</v>
      </c>
      <c r="AI82" s="88">
        <v>0.40026018099547511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17.664000000000001</v>
      </c>
      <c r="C83" s="23"/>
      <c r="D83" s="23"/>
      <c r="E83" s="23"/>
      <c r="F83" s="23"/>
      <c r="G83" s="23"/>
      <c r="H83" s="23"/>
      <c r="I83" s="23"/>
      <c r="J83" s="23">
        <v>5.9945701357466064</v>
      </c>
      <c r="K83" s="25">
        <f t="shared" si="17"/>
        <v>5.9945701357466064</v>
      </c>
      <c r="L83" s="24">
        <f t="shared" si="18"/>
        <v>2.8374298642533939</v>
      </c>
      <c r="M83" s="81">
        <f t="shared" si="19"/>
        <v>8.8320000000000007</v>
      </c>
      <c r="O83" s="78">
        <f t="shared" si="20"/>
        <v>-5.9945701357466064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5.9945701357466064</v>
      </c>
      <c r="T83">
        <v>82</v>
      </c>
      <c r="U83" s="87">
        <f>IFERROR(-HLOOKUP($U$1,IEX!$W$2:$BH$98,T83,FALSE),0)</f>
        <v>0</v>
      </c>
      <c r="V83" s="88">
        <f t="shared" si="21"/>
        <v>2.8374298642533939</v>
      </c>
      <c r="W83" s="94"/>
      <c r="X83" s="88">
        <v>0</v>
      </c>
      <c r="Y83" s="88">
        <v>0.2497737556561086</v>
      </c>
      <c r="Z83" s="88">
        <v>0</v>
      </c>
      <c r="AA83" s="88">
        <v>0.29972850678733026</v>
      </c>
      <c r="AB83" s="88">
        <v>0</v>
      </c>
      <c r="AC83" s="88">
        <v>0.44959276018099542</v>
      </c>
      <c r="AD83" s="88">
        <v>0</v>
      </c>
      <c r="AE83" s="88">
        <v>0.99909502262443439</v>
      </c>
      <c r="AF83" s="88">
        <v>0</v>
      </c>
      <c r="AG83" s="88">
        <v>0.42961085972850677</v>
      </c>
      <c r="AH83" s="88">
        <v>0</v>
      </c>
      <c r="AI83" s="88">
        <v>0.40962895927601811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17.876000000000001</v>
      </c>
      <c r="C84" s="23"/>
      <c r="D84" s="23"/>
      <c r="E84" s="23"/>
      <c r="F84" s="23"/>
      <c r="G84" s="23"/>
      <c r="H84" s="23"/>
      <c r="I84" s="23"/>
      <c r="J84" s="23">
        <v>6.0665158371040722</v>
      </c>
      <c r="K84" s="25">
        <f t="shared" si="17"/>
        <v>6.0665158371040722</v>
      </c>
      <c r="L84" s="24">
        <f t="shared" si="18"/>
        <v>2.8714841628959276</v>
      </c>
      <c r="M84" s="81">
        <f t="shared" si="19"/>
        <v>8.9379999999999988</v>
      </c>
      <c r="O84" s="78">
        <f t="shared" si="20"/>
        <v>-6.0665158371040722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6.0665158371040722</v>
      </c>
      <c r="T84">
        <v>83</v>
      </c>
      <c r="U84" s="87">
        <f>IFERROR(-HLOOKUP($U$1,IEX!$W$2:$BH$98,T84,FALSE),0)</f>
        <v>0</v>
      </c>
      <c r="V84" s="88">
        <f t="shared" si="21"/>
        <v>2.8714841628959276</v>
      </c>
      <c r="W84" s="94"/>
      <c r="X84" s="88">
        <v>0</v>
      </c>
      <c r="Y84" s="88">
        <v>0.25277149321266967</v>
      </c>
      <c r="Z84" s="88">
        <v>0</v>
      </c>
      <c r="AA84" s="88">
        <v>0.30332579185520359</v>
      </c>
      <c r="AB84" s="88">
        <v>0</v>
      </c>
      <c r="AC84" s="88">
        <v>0.45498868778280538</v>
      </c>
      <c r="AD84" s="88">
        <v>0</v>
      </c>
      <c r="AE84" s="88">
        <v>1.0110859728506787</v>
      </c>
      <c r="AF84" s="88">
        <v>0</v>
      </c>
      <c r="AG84" s="88">
        <v>0.43476696832579181</v>
      </c>
      <c r="AH84" s="88">
        <v>0</v>
      </c>
      <c r="AI84" s="88">
        <v>0.41454524886877825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17.78</v>
      </c>
      <c r="C85" s="23"/>
      <c r="D85" s="23"/>
      <c r="E85" s="23"/>
      <c r="F85" s="23"/>
      <c r="G85" s="23"/>
      <c r="H85" s="23"/>
      <c r="I85" s="23"/>
      <c r="J85" s="23">
        <v>6.0339366515837103</v>
      </c>
      <c r="K85" s="25">
        <f t="shared" si="17"/>
        <v>6.0339366515837103</v>
      </c>
      <c r="L85" s="24">
        <f t="shared" si="18"/>
        <v>2.8560633484162894</v>
      </c>
      <c r="M85" s="81">
        <f t="shared" si="19"/>
        <v>8.89</v>
      </c>
      <c r="O85" s="78">
        <f t="shared" si="20"/>
        <v>-6.0339366515837103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6.0339366515837103</v>
      </c>
      <c r="T85">
        <v>84</v>
      </c>
      <c r="U85" s="87">
        <f>IFERROR(-HLOOKUP($U$1,IEX!$W$2:$BH$98,T85,FALSE),0)</f>
        <v>0</v>
      </c>
      <c r="V85" s="88">
        <f t="shared" si="21"/>
        <v>2.8560633484162894</v>
      </c>
      <c r="W85" s="94"/>
      <c r="X85" s="88">
        <v>0</v>
      </c>
      <c r="Y85" s="88">
        <v>0.25141402714932126</v>
      </c>
      <c r="Z85" s="88">
        <v>0</v>
      </c>
      <c r="AA85" s="88">
        <v>0.30169683257918545</v>
      </c>
      <c r="AB85" s="88">
        <v>0</v>
      </c>
      <c r="AC85" s="88">
        <v>0.45254524886877823</v>
      </c>
      <c r="AD85" s="88">
        <v>0</v>
      </c>
      <c r="AE85" s="88">
        <v>1.005656108597285</v>
      </c>
      <c r="AF85" s="88">
        <v>0</v>
      </c>
      <c r="AG85" s="88">
        <v>0.43243212669683251</v>
      </c>
      <c r="AH85" s="88">
        <v>0</v>
      </c>
      <c r="AI85" s="88">
        <v>0.41231900452488685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18.488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18.760000000000002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18.547999999999998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18.452000000000002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18.411999999999999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18.72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18.472000000000001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18.411999999999999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18.760000000000002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18.739999999999998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0.41568799999999984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0.13953918915607152</v>
      </c>
      <c r="K99" s="25">
        <f t="shared" si="22"/>
        <v>0.13953918915607152</v>
      </c>
      <c r="L99" s="25">
        <f t="shared" si="22"/>
        <v>6.604854953387386E-2</v>
      </c>
      <c r="M99" s="85">
        <f t="shared" si="22"/>
        <v>0.20558773868994498</v>
      </c>
      <c r="O99" s="78">
        <f>SUM(O3:O98)/4000</f>
        <v>-0.13953918915607152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0.13953918915607152</v>
      </c>
      <c r="U99" s="89">
        <f t="shared" ref="U99:AK99" si="24">SUM(U3:U98)/4000</f>
        <v>0</v>
      </c>
      <c r="V99" s="89">
        <f t="shared" si="24"/>
        <v>6.604854953387386E-2</v>
      </c>
      <c r="W99" s="94"/>
      <c r="X99" s="89">
        <f t="shared" si="24"/>
        <v>0</v>
      </c>
      <c r="Y99" s="89">
        <f t="shared" si="24"/>
        <v>5.8141328815029727E-3</v>
      </c>
      <c r="Z99" s="89">
        <f t="shared" si="24"/>
        <v>0</v>
      </c>
      <c r="AA99" s="89">
        <f t="shared" si="24"/>
        <v>6.9769594578035724E-3</v>
      </c>
      <c r="AB99" s="89">
        <f t="shared" si="24"/>
        <v>0</v>
      </c>
      <c r="AC99" s="89">
        <f t="shared" si="24"/>
        <v>1.0465439186705349E-2</v>
      </c>
      <c r="AD99" s="89">
        <f t="shared" si="24"/>
        <v>0</v>
      </c>
      <c r="AE99" s="89">
        <f t="shared" si="24"/>
        <v>2.3256531526011891E-2</v>
      </c>
      <c r="AF99" s="89">
        <f t="shared" si="24"/>
        <v>0</v>
      </c>
      <c r="AG99" s="89">
        <f t="shared" si="24"/>
        <v>1.000030855618511E-2</v>
      </c>
      <c r="AH99" s="89">
        <f t="shared" si="24"/>
        <v>0</v>
      </c>
      <c r="AI99" s="89">
        <f t="shared" si="24"/>
        <v>9.5351779256648717E-3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27.62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27.62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27.62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27.62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27.62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27.62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27.62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27.62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27.62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27.62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27.62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27.62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27.62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27.62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27.62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27.62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27.62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27.62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39.06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39.06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45.31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45.31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26.1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26.1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26.1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26.1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26.1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26.1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26.1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26.1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26.1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26.1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26.1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1.85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1.41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4.9274999999999902E-2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0.58474999999999988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15" activePane="bottomRight" state="frozen"/>
      <selection pane="topRight" activeCell="B1" sqref="B1"/>
      <selection pane="bottomLeft" activeCell="A3" sqref="A3"/>
      <selection pane="bottomRight" activeCell="AK35" sqref="AK3:AK35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8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8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8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8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8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8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8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8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8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8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8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8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8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8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8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8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8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8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8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8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8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8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8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8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8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8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8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8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8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8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8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8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8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268.55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286.24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286.24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286.24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286.24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0.86024999999999996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6.4958775000000015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15.45</v>
      </c>
      <c r="D3" s="203">
        <v>3.23</v>
      </c>
      <c r="E3" s="203">
        <v>0</v>
      </c>
      <c r="F3" s="203">
        <v>23.37</v>
      </c>
      <c r="G3" s="203">
        <v>7.15</v>
      </c>
      <c r="H3" s="203">
        <v>0</v>
      </c>
      <c r="I3" s="203">
        <v>23.35</v>
      </c>
      <c r="J3" s="203">
        <v>3.61</v>
      </c>
      <c r="K3" s="203">
        <v>5.63</v>
      </c>
      <c r="L3" s="203">
        <v>4.4400000000000004</v>
      </c>
      <c r="M3" s="203">
        <v>1.75</v>
      </c>
      <c r="N3" s="203">
        <v>1.82</v>
      </c>
      <c r="O3" s="203">
        <v>2.57</v>
      </c>
      <c r="P3" s="203">
        <v>0.96</v>
      </c>
      <c r="Q3" s="203">
        <v>0.33</v>
      </c>
      <c r="R3" s="203">
        <v>0.65</v>
      </c>
      <c r="S3" s="203">
        <v>0.4</v>
      </c>
      <c r="T3" s="203">
        <v>0</v>
      </c>
      <c r="U3" s="203">
        <v>1.46</v>
      </c>
      <c r="V3" s="203">
        <v>0.31</v>
      </c>
      <c r="W3" s="203">
        <v>0.71</v>
      </c>
      <c r="X3" s="203">
        <v>2.27</v>
      </c>
      <c r="Y3" s="203">
        <v>0</v>
      </c>
      <c r="Z3" s="203">
        <v>3.41</v>
      </c>
      <c r="AA3" s="203">
        <v>1.39</v>
      </c>
      <c r="AB3" s="203">
        <v>0</v>
      </c>
      <c r="AC3" s="203">
        <v>20.67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15.45</v>
      </c>
      <c r="D4" s="203">
        <v>3.23</v>
      </c>
      <c r="E4" s="203">
        <v>0</v>
      </c>
      <c r="F4" s="203">
        <v>23.37</v>
      </c>
      <c r="G4" s="203">
        <v>7.15</v>
      </c>
      <c r="H4" s="203">
        <v>0</v>
      </c>
      <c r="I4" s="203">
        <v>23.35</v>
      </c>
      <c r="J4" s="203">
        <v>3.61</v>
      </c>
      <c r="K4" s="203">
        <v>5.63</v>
      </c>
      <c r="L4" s="203">
        <v>4.4400000000000004</v>
      </c>
      <c r="M4" s="203">
        <v>1.75</v>
      </c>
      <c r="N4" s="203">
        <v>1.82</v>
      </c>
      <c r="O4" s="203">
        <v>2.57</v>
      </c>
      <c r="P4" s="203">
        <v>0.96</v>
      </c>
      <c r="Q4" s="203">
        <v>0.33</v>
      </c>
      <c r="R4" s="203">
        <v>0.65</v>
      </c>
      <c r="S4" s="203">
        <v>0.4</v>
      </c>
      <c r="T4" s="203">
        <v>0</v>
      </c>
      <c r="U4" s="203">
        <v>1.46</v>
      </c>
      <c r="V4" s="203">
        <v>0.31</v>
      </c>
      <c r="W4" s="203">
        <v>0.71</v>
      </c>
      <c r="X4" s="203">
        <v>2.27</v>
      </c>
      <c r="Y4" s="203">
        <v>0</v>
      </c>
      <c r="Z4" s="203">
        <v>3.41</v>
      </c>
      <c r="AA4" s="203">
        <v>1.39</v>
      </c>
      <c r="AB4" s="203">
        <v>0</v>
      </c>
      <c r="AC4" s="203">
        <v>20.67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15.45</v>
      </c>
      <c r="D5" s="203">
        <v>3.23</v>
      </c>
      <c r="E5" s="203">
        <v>0</v>
      </c>
      <c r="F5" s="203">
        <v>23.37</v>
      </c>
      <c r="G5" s="203">
        <v>7.15</v>
      </c>
      <c r="H5" s="203">
        <v>0</v>
      </c>
      <c r="I5" s="203">
        <v>23.35</v>
      </c>
      <c r="J5" s="203">
        <v>3.61</v>
      </c>
      <c r="K5" s="203">
        <v>5.63</v>
      </c>
      <c r="L5" s="203">
        <v>4.4400000000000004</v>
      </c>
      <c r="M5" s="203">
        <v>1.75</v>
      </c>
      <c r="N5" s="203">
        <v>1.82</v>
      </c>
      <c r="O5" s="203">
        <v>2.57</v>
      </c>
      <c r="P5" s="203">
        <v>0.96</v>
      </c>
      <c r="Q5" s="203">
        <v>0.33</v>
      </c>
      <c r="R5" s="203">
        <v>0.65</v>
      </c>
      <c r="S5" s="203">
        <v>0.4</v>
      </c>
      <c r="T5" s="203">
        <v>0</v>
      </c>
      <c r="U5" s="203">
        <v>1.59</v>
      </c>
      <c r="V5" s="203">
        <v>0.31</v>
      </c>
      <c r="W5" s="203">
        <v>0.71</v>
      </c>
      <c r="X5" s="203">
        <v>2.27</v>
      </c>
      <c r="Y5" s="203">
        <v>0</v>
      </c>
      <c r="Z5" s="203">
        <v>3.41</v>
      </c>
      <c r="AA5" s="203">
        <v>1.39</v>
      </c>
      <c r="AB5" s="203">
        <v>0</v>
      </c>
      <c r="AC5" s="203">
        <v>20.67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15.45</v>
      </c>
      <c r="D6" s="203">
        <v>3.23</v>
      </c>
      <c r="E6" s="203">
        <v>0</v>
      </c>
      <c r="F6" s="203">
        <v>23.37</v>
      </c>
      <c r="G6" s="203">
        <v>7.15</v>
      </c>
      <c r="H6" s="203">
        <v>0</v>
      </c>
      <c r="I6" s="203">
        <v>23.35</v>
      </c>
      <c r="J6" s="203">
        <v>3.61</v>
      </c>
      <c r="K6" s="203">
        <v>5.63</v>
      </c>
      <c r="L6" s="203">
        <v>4.4400000000000004</v>
      </c>
      <c r="M6" s="203">
        <v>1.75</v>
      </c>
      <c r="N6" s="203">
        <v>1.82</v>
      </c>
      <c r="O6" s="203">
        <v>2.57</v>
      </c>
      <c r="P6" s="203">
        <v>0.96</v>
      </c>
      <c r="Q6" s="203">
        <v>0.33</v>
      </c>
      <c r="R6" s="203">
        <v>0.65</v>
      </c>
      <c r="S6" s="203">
        <v>0.4</v>
      </c>
      <c r="T6" s="203">
        <v>0</v>
      </c>
      <c r="U6" s="203">
        <v>1.63</v>
      </c>
      <c r="V6" s="203">
        <v>0.31</v>
      </c>
      <c r="W6" s="203">
        <v>0.71</v>
      </c>
      <c r="X6" s="203">
        <v>2.27</v>
      </c>
      <c r="Y6" s="203">
        <v>0</v>
      </c>
      <c r="Z6" s="203">
        <v>3.41</v>
      </c>
      <c r="AA6" s="203">
        <v>1.39</v>
      </c>
      <c r="AB6" s="203">
        <v>0</v>
      </c>
      <c r="AC6" s="203">
        <v>20.67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15.45</v>
      </c>
      <c r="D7" s="203">
        <v>3.23</v>
      </c>
      <c r="E7" s="203">
        <v>0</v>
      </c>
      <c r="F7" s="203">
        <v>23.37</v>
      </c>
      <c r="G7" s="203">
        <v>7.15</v>
      </c>
      <c r="H7" s="203">
        <v>0</v>
      </c>
      <c r="I7" s="203">
        <v>23.35</v>
      </c>
      <c r="J7" s="203">
        <v>3.61</v>
      </c>
      <c r="K7" s="203">
        <v>5.63</v>
      </c>
      <c r="L7" s="203">
        <v>59.42</v>
      </c>
      <c r="M7" s="203">
        <v>1.75</v>
      </c>
      <c r="N7" s="203">
        <v>1.82</v>
      </c>
      <c r="O7" s="203">
        <v>2.57</v>
      </c>
      <c r="P7" s="203">
        <v>0.96</v>
      </c>
      <c r="Q7" s="203">
        <v>0.33</v>
      </c>
      <c r="R7" s="203">
        <v>0.65</v>
      </c>
      <c r="S7" s="203">
        <v>0.4</v>
      </c>
      <c r="T7" s="203">
        <v>0</v>
      </c>
      <c r="U7" s="203">
        <v>1.67</v>
      </c>
      <c r="V7" s="203">
        <v>0.31</v>
      </c>
      <c r="W7" s="203">
        <v>0.71</v>
      </c>
      <c r="X7" s="203">
        <v>2.27</v>
      </c>
      <c r="Y7" s="203">
        <v>0</v>
      </c>
      <c r="Z7" s="203">
        <v>3.41</v>
      </c>
      <c r="AA7" s="203">
        <v>25.15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15.45</v>
      </c>
      <c r="D8" s="203">
        <v>3.23</v>
      </c>
      <c r="E8" s="203">
        <v>0</v>
      </c>
      <c r="F8" s="203">
        <v>23.37</v>
      </c>
      <c r="G8" s="203">
        <v>7.15</v>
      </c>
      <c r="H8" s="203">
        <v>0</v>
      </c>
      <c r="I8" s="203">
        <v>23.35</v>
      </c>
      <c r="J8" s="203">
        <v>3.61</v>
      </c>
      <c r="K8" s="203">
        <v>5.63</v>
      </c>
      <c r="L8" s="203">
        <v>59.42</v>
      </c>
      <c r="M8" s="203">
        <v>1.75</v>
      </c>
      <c r="N8" s="203">
        <v>1.82</v>
      </c>
      <c r="O8" s="203">
        <v>2.57</v>
      </c>
      <c r="P8" s="203">
        <v>0.96</v>
      </c>
      <c r="Q8" s="203">
        <v>0.33</v>
      </c>
      <c r="R8" s="203">
        <v>0.65</v>
      </c>
      <c r="S8" s="203">
        <v>0.4</v>
      </c>
      <c r="T8" s="203">
        <v>0</v>
      </c>
      <c r="U8" s="203">
        <v>1.69</v>
      </c>
      <c r="V8" s="203">
        <v>0.31</v>
      </c>
      <c r="W8" s="203">
        <v>0.71</v>
      </c>
      <c r="X8" s="203">
        <v>2.27</v>
      </c>
      <c r="Y8" s="203">
        <v>0</v>
      </c>
      <c r="Z8" s="203">
        <v>3.41</v>
      </c>
      <c r="AA8" s="203">
        <v>25.15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15.45</v>
      </c>
      <c r="D9" s="203">
        <v>3.23</v>
      </c>
      <c r="E9" s="203">
        <v>0</v>
      </c>
      <c r="F9" s="203">
        <v>23.37</v>
      </c>
      <c r="G9" s="203">
        <v>7.15</v>
      </c>
      <c r="H9" s="203">
        <v>0</v>
      </c>
      <c r="I9" s="203">
        <v>23.35</v>
      </c>
      <c r="J9" s="203">
        <v>3.61</v>
      </c>
      <c r="K9" s="203">
        <v>5.63</v>
      </c>
      <c r="L9" s="203">
        <v>59.42</v>
      </c>
      <c r="M9" s="203">
        <v>1.75</v>
      </c>
      <c r="N9" s="203">
        <v>1.82</v>
      </c>
      <c r="O9" s="203">
        <v>2.57</v>
      </c>
      <c r="P9" s="203">
        <v>0.96</v>
      </c>
      <c r="Q9" s="203">
        <v>0.33</v>
      </c>
      <c r="R9" s="203">
        <v>0.65</v>
      </c>
      <c r="S9" s="203">
        <v>0.4</v>
      </c>
      <c r="T9" s="203">
        <v>0</v>
      </c>
      <c r="U9" s="203">
        <v>1.75</v>
      </c>
      <c r="V9" s="203">
        <v>0.31</v>
      </c>
      <c r="W9" s="203">
        <v>0.71</v>
      </c>
      <c r="X9" s="203">
        <v>2.27</v>
      </c>
      <c r="Y9" s="203">
        <v>0</v>
      </c>
      <c r="Z9" s="203">
        <v>3.41</v>
      </c>
      <c r="AA9" s="203">
        <v>25.14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24.62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15.45</v>
      </c>
      <c r="D10" s="203">
        <v>3.23</v>
      </c>
      <c r="E10" s="203">
        <v>0</v>
      </c>
      <c r="F10" s="203">
        <v>23.37</v>
      </c>
      <c r="G10" s="203">
        <v>7.15</v>
      </c>
      <c r="H10" s="203">
        <v>0</v>
      </c>
      <c r="I10" s="203">
        <v>23.35</v>
      </c>
      <c r="J10" s="203">
        <v>3.61</v>
      </c>
      <c r="K10" s="203">
        <v>5.63</v>
      </c>
      <c r="L10" s="203">
        <v>59.42</v>
      </c>
      <c r="M10" s="203">
        <v>1.75</v>
      </c>
      <c r="N10" s="203">
        <v>1.82</v>
      </c>
      <c r="O10" s="203">
        <v>2.57</v>
      </c>
      <c r="P10" s="203">
        <v>0.96</v>
      </c>
      <c r="Q10" s="203">
        <v>0.33</v>
      </c>
      <c r="R10" s="203">
        <v>0.65</v>
      </c>
      <c r="S10" s="203">
        <v>0.4</v>
      </c>
      <c r="T10" s="203">
        <v>0</v>
      </c>
      <c r="U10" s="203">
        <v>1.81</v>
      </c>
      <c r="V10" s="203">
        <v>0.31</v>
      </c>
      <c r="W10" s="203">
        <v>0.71</v>
      </c>
      <c r="X10" s="203">
        <v>2.27</v>
      </c>
      <c r="Y10" s="203">
        <v>0</v>
      </c>
      <c r="Z10" s="203">
        <v>3.41</v>
      </c>
      <c r="AA10" s="203">
        <v>25.14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24.62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15.59</v>
      </c>
      <c r="D11" s="203">
        <v>3.23</v>
      </c>
      <c r="E11" s="203">
        <v>0</v>
      </c>
      <c r="F11" s="203">
        <v>23.37</v>
      </c>
      <c r="G11" s="203">
        <v>7.15</v>
      </c>
      <c r="H11" s="203">
        <v>0</v>
      </c>
      <c r="I11" s="203">
        <v>23.35</v>
      </c>
      <c r="J11" s="203">
        <v>3.61</v>
      </c>
      <c r="K11" s="203">
        <v>5.63</v>
      </c>
      <c r="L11" s="203">
        <v>59.42</v>
      </c>
      <c r="M11" s="203">
        <v>1.75</v>
      </c>
      <c r="N11" s="203">
        <v>1.82</v>
      </c>
      <c r="O11" s="203">
        <v>2.57</v>
      </c>
      <c r="P11" s="203">
        <v>0.96</v>
      </c>
      <c r="Q11" s="203">
        <v>0.33</v>
      </c>
      <c r="R11" s="203">
        <v>0.65</v>
      </c>
      <c r="S11" s="203">
        <v>0.4</v>
      </c>
      <c r="T11" s="203">
        <v>0</v>
      </c>
      <c r="U11" s="203">
        <v>1.81</v>
      </c>
      <c r="V11" s="203">
        <v>0.31</v>
      </c>
      <c r="W11" s="203">
        <v>0.71</v>
      </c>
      <c r="X11" s="203">
        <v>2.27</v>
      </c>
      <c r="Y11" s="203">
        <v>0</v>
      </c>
      <c r="Z11" s="203">
        <v>3.41</v>
      </c>
      <c r="AA11" s="203">
        <v>25.14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24.62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15.59</v>
      </c>
      <c r="D12" s="203">
        <v>3.23</v>
      </c>
      <c r="E12" s="203">
        <v>0</v>
      </c>
      <c r="F12" s="203">
        <v>23.37</v>
      </c>
      <c r="G12" s="203">
        <v>7.15</v>
      </c>
      <c r="H12" s="203">
        <v>0</v>
      </c>
      <c r="I12" s="203">
        <v>23.35</v>
      </c>
      <c r="J12" s="203">
        <v>3.61</v>
      </c>
      <c r="K12" s="203">
        <v>5.63</v>
      </c>
      <c r="L12" s="203">
        <v>59.42</v>
      </c>
      <c r="M12" s="203">
        <v>1.75</v>
      </c>
      <c r="N12" s="203">
        <v>1.82</v>
      </c>
      <c r="O12" s="203">
        <v>2.57</v>
      </c>
      <c r="P12" s="203">
        <v>0.96</v>
      </c>
      <c r="Q12" s="203">
        <v>0.33</v>
      </c>
      <c r="R12" s="203">
        <v>0.65</v>
      </c>
      <c r="S12" s="203">
        <v>0.4</v>
      </c>
      <c r="T12" s="203">
        <v>0</v>
      </c>
      <c r="U12" s="203">
        <v>1.81</v>
      </c>
      <c r="V12" s="203">
        <v>0.31</v>
      </c>
      <c r="W12" s="203">
        <v>0.71</v>
      </c>
      <c r="X12" s="203">
        <v>2.27</v>
      </c>
      <c r="Y12" s="203">
        <v>0</v>
      </c>
      <c r="Z12" s="203">
        <v>3.41</v>
      </c>
      <c r="AA12" s="203">
        <v>25.14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24.62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15.59</v>
      </c>
      <c r="D13" s="203">
        <v>3.23</v>
      </c>
      <c r="E13" s="203">
        <v>0</v>
      </c>
      <c r="F13" s="203">
        <v>23.37</v>
      </c>
      <c r="G13" s="203">
        <v>7.15</v>
      </c>
      <c r="H13" s="203">
        <v>0</v>
      </c>
      <c r="I13" s="203">
        <v>23.35</v>
      </c>
      <c r="J13" s="203">
        <v>3.61</v>
      </c>
      <c r="K13" s="203">
        <v>83.59</v>
      </c>
      <c r="L13" s="203">
        <v>59.42</v>
      </c>
      <c r="M13" s="203">
        <v>1.75</v>
      </c>
      <c r="N13" s="203">
        <v>1.82</v>
      </c>
      <c r="O13" s="203">
        <v>2.57</v>
      </c>
      <c r="P13" s="203">
        <v>0.96</v>
      </c>
      <c r="Q13" s="203">
        <v>9.58</v>
      </c>
      <c r="R13" s="203">
        <v>18.62</v>
      </c>
      <c r="S13" s="203">
        <v>11.59</v>
      </c>
      <c r="T13" s="203">
        <v>0</v>
      </c>
      <c r="U13" s="203">
        <v>1.81</v>
      </c>
      <c r="V13" s="203">
        <v>0.31</v>
      </c>
      <c r="W13" s="203">
        <v>15.56</v>
      </c>
      <c r="X13" s="203">
        <v>2.27</v>
      </c>
      <c r="Y13" s="203">
        <v>0</v>
      </c>
      <c r="Z13" s="203">
        <v>3.41</v>
      </c>
      <c r="AA13" s="203">
        <v>25.14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15.59</v>
      </c>
      <c r="D14" s="203">
        <v>3.23</v>
      </c>
      <c r="E14" s="203">
        <v>0</v>
      </c>
      <c r="F14" s="203">
        <v>23.37</v>
      </c>
      <c r="G14" s="203">
        <v>7.15</v>
      </c>
      <c r="H14" s="203">
        <v>0</v>
      </c>
      <c r="I14" s="203">
        <v>23.35</v>
      </c>
      <c r="J14" s="203">
        <v>3.61</v>
      </c>
      <c r="K14" s="203">
        <v>83.59</v>
      </c>
      <c r="L14" s="203">
        <v>59.42</v>
      </c>
      <c r="M14" s="203">
        <v>1.75</v>
      </c>
      <c r="N14" s="203">
        <v>1.82</v>
      </c>
      <c r="O14" s="203">
        <v>2.57</v>
      </c>
      <c r="P14" s="203">
        <v>0.96</v>
      </c>
      <c r="Q14" s="203">
        <v>9.58</v>
      </c>
      <c r="R14" s="203">
        <v>18.62</v>
      </c>
      <c r="S14" s="203">
        <v>11.59</v>
      </c>
      <c r="T14" s="203">
        <v>0</v>
      </c>
      <c r="U14" s="203">
        <v>1.81</v>
      </c>
      <c r="V14" s="203">
        <v>0.31</v>
      </c>
      <c r="W14" s="203">
        <v>15.56</v>
      </c>
      <c r="X14" s="203">
        <v>2.27</v>
      </c>
      <c r="Y14" s="203">
        <v>0</v>
      </c>
      <c r="Z14" s="203">
        <v>3.41</v>
      </c>
      <c r="AA14" s="203">
        <v>25.14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15.59</v>
      </c>
      <c r="D15" s="203">
        <v>3.23</v>
      </c>
      <c r="E15" s="203">
        <v>0</v>
      </c>
      <c r="F15" s="203">
        <v>23.37</v>
      </c>
      <c r="G15" s="203">
        <v>7.15</v>
      </c>
      <c r="H15" s="203">
        <v>0</v>
      </c>
      <c r="I15" s="203">
        <v>23.35</v>
      </c>
      <c r="J15" s="203">
        <v>3.61</v>
      </c>
      <c r="K15" s="203">
        <v>83.59</v>
      </c>
      <c r="L15" s="203">
        <v>59.42</v>
      </c>
      <c r="M15" s="203">
        <v>1.82</v>
      </c>
      <c r="N15" s="203">
        <v>1.82</v>
      </c>
      <c r="O15" s="203">
        <v>2.57</v>
      </c>
      <c r="P15" s="203">
        <v>0.96</v>
      </c>
      <c r="Q15" s="203">
        <v>9.58</v>
      </c>
      <c r="R15" s="203">
        <v>18.62</v>
      </c>
      <c r="S15" s="203">
        <v>11.59</v>
      </c>
      <c r="T15" s="203">
        <v>0</v>
      </c>
      <c r="U15" s="203">
        <v>1.81</v>
      </c>
      <c r="V15" s="203">
        <v>0.31</v>
      </c>
      <c r="W15" s="203">
        <v>15.56</v>
      </c>
      <c r="X15" s="203">
        <v>2.27</v>
      </c>
      <c r="Y15" s="203">
        <v>0</v>
      </c>
      <c r="Z15" s="203">
        <v>3.41</v>
      </c>
      <c r="AA15" s="203">
        <v>25.14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24.62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15.59</v>
      </c>
      <c r="D16" s="203">
        <v>3.23</v>
      </c>
      <c r="E16" s="203">
        <v>0</v>
      </c>
      <c r="F16" s="203">
        <v>23.37</v>
      </c>
      <c r="G16" s="203">
        <v>7.15</v>
      </c>
      <c r="H16" s="203">
        <v>0</v>
      </c>
      <c r="I16" s="203">
        <v>23.35</v>
      </c>
      <c r="J16" s="203">
        <v>3.61</v>
      </c>
      <c r="K16" s="203">
        <v>83.59</v>
      </c>
      <c r="L16" s="203">
        <v>59.42</v>
      </c>
      <c r="M16" s="203">
        <v>1.82</v>
      </c>
      <c r="N16" s="203">
        <v>1.82</v>
      </c>
      <c r="O16" s="203">
        <v>2.57</v>
      </c>
      <c r="P16" s="203">
        <v>0.96</v>
      </c>
      <c r="Q16" s="203">
        <v>9.58</v>
      </c>
      <c r="R16" s="203">
        <v>18.62</v>
      </c>
      <c r="S16" s="203">
        <v>11.59</v>
      </c>
      <c r="T16" s="203">
        <v>0</v>
      </c>
      <c r="U16" s="203">
        <v>1.81</v>
      </c>
      <c r="V16" s="203">
        <v>0.31</v>
      </c>
      <c r="W16" s="203">
        <v>15.56</v>
      </c>
      <c r="X16" s="203">
        <v>2.27</v>
      </c>
      <c r="Y16" s="203">
        <v>0</v>
      </c>
      <c r="Z16" s="203">
        <v>3.41</v>
      </c>
      <c r="AA16" s="203">
        <v>25.14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24.62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15.59</v>
      </c>
      <c r="D17" s="203">
        <v>3.23</v>
      </c>
      <c r="E17" s="203">
        <v>0</v>
      </c>
      <c r="F17" s="203">
        <v>23.37</v>
      </c>
      <c r="G17" s="203">
        <v>7.15</v>
      </c>
      <c r="H17" s="203">
        <v>0</v>
      </c>
      <c r="I17" s="203">
        <v>23.35</v>
      </c>
      <c r="J17" s="203">
        <v>3.61</v>
      </c>
      <c r="K17" s="203">
        <v>83.59</v>
      </c>
      <c r="L17" s="203">
        <v>59.42</v>
      </c>
      <c r="M17" s="203">
        <v>1.82</v>
      </c>
      <c r="N17" s="203">
        <v>1.82</v>
      </c>
      <c r="O17" s="203">
        <v>2.57</v>
      </c>
      <c r="P17" s="203">
        <v>0.96</v>
      </c>
      <c r="Q17" s="203">
        <v>9.58</v>
      </c>
      <c r="R17" s="203">
        <v>18.62</v>
      </c>
      <c r="S17" s="203">
        <v>11.59</v>
      </c>
      <c r="T17" s="203">
        <v>0</v>
      </c>
      <c r="U17" s="203">
        <v>1.81</v>
      </c>
      <c r="V17" s="203">
        <v>8.85</v>
      </c>
      <c r="W17" s="203">
        <v>15.56</v>
      </c>
      <c r="X17" s="203">
        <v>2.27</v>
      </c>
      <c r="Y17" s="203">
        <v>0</v>
      </c>
      <c r="Z17" s="203">
        <v>49.32</v>
      </c>
      <c r="AA17" s="203">
        <v>25.14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15.59</v>
      </c>
      <c r="D18" s="203">
        <v>3.23</v>
      </c>
      <c r="E18" s="203">
        <v>0</v>
      </c>
      <c r="F18" s="203">
        <v>23.37</v>
      </c>
      <c r="G18" s="203">
        <v>7.15</v>
      </c>
      <c r="H18" s="203">
        <v>0</v>
      </c>
      <c r="I18" s="203">
        <v>23.35</v>
      </c>
      <c r="J18" s="203">
        <v>3.61</v>
      </c>
      <c r="K18" s="203">
        <v>83.58</v>
      </c>
      <c r="L18" s="203">
        <v>59.42</v>
      </c>
      <c r="M18" s="203">
        <v>1.82</v>
      </c>
      <c r="N18" s="203">
        <v>1.82</v>
      </c>
      <c r="O18" s="203">
        <v>2.57</v>
      </c>
      <c r="P18" s="203">
        <v>0.96</v>
      </c>
      <c r="Q18" s="203">
        <v>9.58</v>
      </c>
      <c r="R18" s="203">
        <v>18.62</v>
      </c>
      <c r="S18" s="203">
        <v>11.59</v>
      </c>
      <c r="T18" s="203">
        <v>0</v>
      </c>
      <c r="U18" s="203">
        <v>1.81</v>
      </c>
      <c r="V18" s="203">
        <v>8.85</v>
      </c>
      <c r="W18" s="203">
        <v>15.56</v>
      </c>
      <c r="X18" s="203">
        <v>2.27</v>
      </c>
      <c r="Y18" s="203">
        <v>0</v>
      </c>
      <c r="Z18" s="203">
        <v>49.32</v>
      </c>
      <c r="AA18" s="203">
        <v>25.14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15.59</v>
      </c>
      <c r="D19" s="203">
        <v>3.23</v>
      </c>
      <c r="E19" s="203">
        <v>0</v>
      </c>
      <c r="F19" s="203">
        <v>23.37</v>
      </c>
      <c r="G19" s="203">
        <v>7.15</v>
      </c>
      <c r="H19" s="203">
        <v>0</v>
      </c>
      <c r="I19" s="203">
        <v>23.35</v>
      </c>
      <c r="J19" s="203">
        <v>3.61</v>
      </c>
      <c r="K19" s="203">
        <v>83.58</v>
      </c>
      <c r="L19" s="203">
        <v>59.42</v>
      </c>
      <c r="M19" s="203">
        <v>1.82</v>
      </c>
      <c r="N19" s="203">
        <v>1.82</v>
      </c>
      <c r="O19" s="203">
        <v>2.57</v>
      </c>
      <c r="P19" s="203">
        <v>0.96</v>
      </c>
      <c r="Q19" s="203">
        <v>9.58</v>
      </c>
      <c r="R19" s="203">
        <v>18.62</v>
      </c>
      <c r="S19" s="203">
        <v>11.59</v>
      </c>
      <c r="T19" s="203">
        <v>0</v>
      </c>
      <c r="U19" s="203">
        <v>1.81</v>
      </c>
      <c r="V19" s="203">
        <v>8.85</v>
      </c>
      <c r="W19" s="203">
        <v>15.56</v>
      </c>
      <c r="X19" s="203">
        <v>2.27</v>
      </c>
      <c r="Y19" s="203">
        <v>0</v>
      </c>
      <c r="Z19" s="203">
        <v>49.32</v>
      </c>
      <c r="AA19" s="203">
        <v>25.14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15.59</v>
      </c>
      <c r="D20" s="203">
        <v>3.23</v>
      </c>
      <c r="E20" s="203">
        <v>0</v>
      </c>
      <c r="F20" s="203">
        <v>23.37</v>
      </c>
      <c r="G20" s="203">
        <v>7.15</v>
      </c>
      <c r="H20" s="203">
        <v>0</v>
      </c>
      <c r="I20" s="203">
        <v>23.35</v>
      </c>
      <c r="J20" s="203">
        <v>3.61</v>
      </c>
      <c r="K20" s="203">
        <v>83.58</v>
      </c>
      <c r="L20" s="203">
        <v>59.42</v>
      </c>
      <c r="M20" s="203">
        <v>1.82</v>
      </c>
      <c r="N20" s="203">
        <v>1.82</v>
      </c>
      <c r="O20" s="203">
        <v>2.57</v>
      </c>
      <c r="P20" s="203">
        <v>0.96</v>
      </c>
      <c r="Q20" s="203">
        <v>9.58</v>
      </c>
      <c r="R20" s="203">
        <v>18.62</v>
      </c>
      <c r="S20" s="203">
        <v>11.59</v>
      </c>
      <c r="T20" s="203">
        <v>0</v>
      </c>
      <c r="U20" s="203">
        <v>1.81</v>
      </c>
      <c r="V20" s="203">
        <v>8.85</v>
      </c>
      <c r="W20" s="203">
        <v>15.56</v>
      </c>
      <c r="X20" s="203">
        <v>2.27</v>
      </c>
      <c r="Y20" s="203">
        <v>0</v>
      </c>
      <c r="Z20" s="203">
        <v>49.32</v>
      </c>
      <c r="AA20" s="203">
        <v>25.14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15.59</v>
      </c>
      <c r="D21" s="203">
        <v>3.23</v>
      </c>
      <c r="E21" s="203">
        <v>0</v>
      </c>
      <c r="F21" s="203">
        <v>23.37</v>
      </c>
      <c r="G21" s="203">
        <v>7.15</v>
      </c>
      <c r="H21" s="203">
        <v>0</v>
      </c>
      <c r="I21" s="203">
        <v>23.35</v>
      </c>
      <c r="J21" s="203">
        <v>3.61</v>
      </c>
      <c r="K21" s="203">
        <v>83.58</v>
      </c>
      <c r="L21" s="203">
        <v>59.42</v>
      </c>
      <c r="M21" s="203">
        <v>1.82</v>
      </c>
      <c r="N21" s="203">
        <v>1.82</v>
      </c>
      <c r="O21" s="203">
        <v>2.57</v>
      </c>
      <c r="P21" s="203">
        <v>0.96</v>
      </c>
      <c r="Q21" s="203">
        <v>9.58</v>
      </c>
      <c r="R21" s="203">
        <v>18.62</v>
      </c>
      <c r="S21" s="203">
        <v>11.59</v>
      </c>
      <c r="T21" s="203">
        <v>0</v>
      </c>
      <c r="U21" s="203">
        <v>1.81</v>
      </c>
      <c r="V21" s="203">
        <v>8.85</v>
      </c>
      <c r="W21" s="203">
        <v>15.56</v>
      </c>
      <c r="X21" s="203">
        <v>2.27</v>
      </c>
      <c r="Y21" s="203">
        <v>0</v>
      </c>
      <c r="Z21" s="203">
        <v>49.32</v>
      </c>
      <c r="AA21" s="203">
        <v>25.14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15.59</v>
      </c>
      <c r="D22" s="203">
        <v>3.23</v>
      </c>
      <c r="E22" s="203">
        <v>0</v>
      </c>
      <c r="F22" s="203">
        <v>23.37</v>
      </c>
      <c r="G22" s="203">
        <v>7.15</v>
      </c>
      <c r="H22" s="203">
        <v>0</v>
      </c>
      <c r="I22" s="203">
        <v>23.35</v>
      </c>
      <c r="J22" s="203">
        <v>3.61</v>
      </c>
      <c r="K22" s="203">
        <v>83.58</v>
      </c>
      <c r="L22" s="203">
        <v>59.42</v>
      </c>
      <c r="M22" s="203">
        <v>1.82</v>
      </c>
      <c r="N22" s="203">
        <v>1.82</v>
      </c>
      <c r="O22" s="203">
        <v>2.57</v>
      </c>
      <c r="P22" s="203">
        <v>0.96</v>
      </c>
      <c r="Q22" s="203">
        <v>9.58</v>
      </c>
      <c r="R22" s="203">
        <v>18.62</v>
      </c>
      <c r="S22" s="203">
        <v>11.59</v>
      </c>
      <c r="T22" s="203">
        <v>0</v>
      </c>
      <c r="U22" s="203">
        <v>1.81</v>
      </c>
      <c r="V22" s="203">
        <v>8.85</v>
      </c>
      <c r="W22" s="203">
        <v>15.56</v>
      </c>
      <c r="X22" s="203">
        <v>2.27</v>
      </c>
      <c r="Y22" s="203">
        <v>0</v>
      </c>
      <c r="Z22" s="203">
        <v>49.32</v>
      </c>
      <c r="AA22" s="203">
        <v>25.14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15.59</v>
      </c>
      <c r="D23" s="203">
        <v>3.23</v>
      </c>
      <c r="E23" s="203">
        <v>0</v>
      </c>
      <c r="F23" s="203">
        <v>23.37</v>
      </c>
      <c r="G23" s="203">
        <v>7.15</v>
      </c>
      <c r="H23" s="203">
        <v>0</v>
      </c>
      <c r="I23" s="203">
        <v>18.29</v>
      </c>
      <c r="J23" s="203">
        <v>8.67</v>
      </c>
      <c r="K23" s="203">
        <v>83.58</v>
      </c>
      <c r="L23" s="203">
        <v>59.42</v>
      </c>
      <c r="M23" s="203">
        <v>1.82</v>
      </c>
      <c r="N23" s="203">
        <v>1.82</v>
      </c>
      <c r="O23" s="203">
        <v>2.57</v>
      </c>
      <c r="P23" s="203">
        <v>0.96</v>
      </c>
      <c r="Q23" s="203">
        <v>6.65</v>
      </c>
      <c r="R23" s="203">
        <v>15.1</v>
      </c>
      <c r="S23" s="203">
        <v>9</v>
      </c>
      <c r="T23" s="203">
        <v>0</v>
      </c>
      <c r="U23" s="203">
        <v>1.81</v>
      </c>
      <c r="V23" s="203">
        <v>9.1</v>
      </c>
      <c r="W23" s="203">
        <v>15.56</v>
      </c>
      <c r="X23" s="203">
        <v>2.27</v>
      </c>
      <c r="Y23" s="203">
        <v>0</v>
      </c>
      <c r="Z23" s="203">
        <v>49.32</v>
      </c>
      <c r="AA23" s="203">
        <v>25.14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24.62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15.59</v>
      </c>
      <c r="D24" s="203">
        <v>3.23</v>
      </c>
      <c r="E24" s="203">
        <v>0</v>
      </c>
      <c r="F24" s="203">
        <v>23.37</v>
      </c>
      <c r="G24" s="203">
        <v>7.15</v>
      </c>
      <c r="H24" s="203">
        <v>0</v>
      </c>
      <c r="I24" s="203">
        <v>18.29</v>
      </c>
      <c r="J24" s="203">
        <v>8.67</v>
      </c>
      <c r="K24" s="203">
        <v>83.58</v>
      </c>
      <c r="L24" s="203">
        <v>59.42</v>
      </c>
      <c r="M24" s="203">
        <v>1.82</v>
      </c>
      <c r="N24" s="203">
        <v>1.82</v>
      </c>
      <c r="O24" s="203">
        <v>2.57</v>
      </c>
      <c r="P24" s="203">
        <v>0.96</v>
      </c>
      <c r="Q24" s="203">
        <v>7.12</v>
      </c>
      <c r="R24" s="203">
        <v>15.1</v>
      </c>
      <c r="S24" s="203">
        <v>9</v>
      </c>
      <c r="T24" s="203">
        <v>0</v>
      </c>
      <c r="U24" s="203">
        <v>1.81</v>
      </c>
      <c r="V24" s="203">
        <v>9.1</v>
      </c>
      <c r="W24" s="203">
        <v>15.56</v>
      </c>
      <c r="X24" s="203">
        <v>2.27</v>
      </c>
      <c r="Y24" s="203">
        <v>0</v>
      </c>
      <c r="Z24" s="203">
        <v>49.32</v>
      </c>
      <c r="AA24" s="203">
        <v>25.14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24.62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15.59</v>
      </c>
      <c r="D25" s="203">
        <v>3.23</v>
      </c>
      <c r="E25" s="203">
        <v>0</v>
      </c>
      <c r="F25" s="203">
        <v>23.37</v>
      </c>
      <c r="G25" s="203">
        <v>7.15</v>
      </c>
      <c r="H25" s="203">
        <v>0</v>
      </c>
      <c r="I25" s="203">
        <v>18.29</v>
      </c>
      <c r="J25" s="203">
        <v>8.67</v>
      </c>
      <c r="K25" s="203">
        <v>83.58</v>
      </c>
      <c r="L25" s="203">
        <v>59.42</v>
      </c>
      <c r="M25" s="203">
        <v>1.82</v>
      </c>
      <c r="N25" s="203">
        <v>1.82</v>
      </c>
      <c r="O25" s="203">
        <v>2.57</v>
      </c>
      <c r="P25" s="203">
        <v>0.96</v>
      </c>
      <c r="Q25" s="203">
        <v>6.72</v>
      </c>
      <c r="R25" s="203">
        <v>18.62</v>
      </c>
      <c r="S25" s="203">
        <v>11.18</v>
      </c>
      <c r="T25" s="203">
        <v>0</v>
      </c>
      <c r="U25" s="203">
        <v>1.81</v>
      </c>
      <c r="V25" s="203">
        <v>9.1</v>
      </c>
      <c r="W25" s="203">
        <v>15.56</v>
      </c>
      <c r="X25" s="203">
        <v>2.27</v>
      </c>
      <c r="Y25" s="203">
        <v>0</v>
      </c>
      <c r="Z25" s="203">
        <v>49.32</v>
      </c>
      <c r="AA25" s="203">
        <v>25.14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15.59</v>
      </c>
      <c r="D26" s="203">
        <v>3.23</v>
      </c>
      <c r="E26" s="203">
        <v>0</v>
      </c>
      <c r="F26" s="203">
        <v>23.37</v>
      </c>
      <c r="G26" s="203">
        <v>7.15</v>
      </c>
      <c r="H26" s="203">
        <v>0</v>
      </c>
      <c r="I26" s="203">
        <v>18.29</v>
      </c>
      <c r="J26" s="203">
        <v>8.67</v>
      </c>
      <c r="K26" s="203">
        <v>83.58</v>
      </c>
      <c r="L26" s="203">
        <v>59.42</v>
      </c>
      <c r="M26" s="203">
        <v>1.82</v>
      </c>
      <c r="N26" s="203">
        <v>1.82</v>
      </c>
      <c r="O26" s="203">
        <v>2.57</v>
      </c>
      <c r="P26" s="203">
        <v>0.96</v>
      </c>
      <c r="Q26" s="203">
        <v>6.72</v>
      </c>
      <c r="R26" s="203">
        <v>18.62</v>
      </c>
      <c r="S26" s="203">
        <v>11.18</v>
      </c>
      <c r="T26" s="203">
        <v>0</v>
      </c>
      <c r="U26" s="203">
        <v>1.81</v>
      </c>
      <c r="V26" s="203">
        <v>9.1</v>
      </c>
      <c r="W26" s="203">
        <v>15.56</v>
      </c>
      <c r="X26" s="203">
        <v>2.27</v>
      </c>
      <c r="Y26" s="203">
        <v>0</v>
      </c>
      <c r="Z26" s="203">
        <v>49.32</v>
      </c>
      <c r="AA26" s="203">
        <v>25.14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15.54</v>
      </c>
      <c r="D27" s="203">
        <v>3.23</v>
      </c>
      <c r="E27" s="203">
        <v>0</v>
      </c>
      <c r="F27" s="203">
        <v>23.37</v>
      </c>
      <c r="G27" s="203">
        <v>7.15</v>
      </c>
      <c r="H27" s="203">
        <v>0</v>
      </c>
      <c r="I27" s="203">
        <v>18.29</v>
      </c>
      <c r="J27" s="203">
        <v>8.67</v>
      </c>
      <c r="K27" s="203">
        <v>83.58</v>
      </c>
      <c r="L27" s="203">
        <v>59.42</v>
      </c>
      <c r="M27" s="203">
        <v>1.82</v>
      </c>
      <c r="N27" s="203">
        <v>1.82</v>
      </c>
      <c r="O27" s="203">
        <v>2.57</v>
      </c>
      <c r="P27" s="203">
        <v>0.96</v>
      </c>
      <c r="Q27" s="203">
        <v>6.72</v>
      </c>
      <c r="R27" s="203">
        <v>18.62</v>
      </c>
      <c r="S27" s="203">
        <v>11.18</v>
      </c>
      <c r="T27" s="203">
        <v>0</v>
      </c>
      <c r="U27" s="203">
        <v>1.81</v>
      </c>
      <c r="V27" s="203">
        <v>9.1</v>
      </c>
      <c r="W27" s="203">
        <v>15.56</v>
      </c>
      <c r="X27" s="203">
        <v>2.27</v>
      </c>
      <c r="Y27" s="203">
        <v>0</v>
      </c>
      <c r="Z27" s="203">
        <v>49.32</v>
      </c>
      <c r="AA27" s="203">
        <v>25.14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24.62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15.54</v>
      </c>
      <c r="D28" s="203">
        <v>3.23</v>
      </c>
      <c r="E28" s="203">
        <v>0</v>
      </c>
      <c r="F28" s="203">
        <v>23.37</v>
      </c>
      <c r="G28" s="203">
        <v>7.15</v>
      </c>
      <c r="H28" s="203">
        <v>0</v>
      </c>
      <c r="I28" s="203">
        <v>18.29</v>
      </c>
      <c r="J28" s="203">
        <v>8.67</v>
      </c>
      <c r="K28" s="203">
        <v>83.58</v>
      </c>
      <c r="L28" s="203">
        <v>59.42</v>
      </c>
      <c r="M28" s="203">
        <v>1.82</v>
      </c>
      <c r="N28" s="203">
        <v>1.82</v>
      </c>
      <c r="O28" s="203">
        <v>2.57</v>
      </c>
      <c r="P28" s="203">
        <v>0.96</v>
      </c>
      <c r="Q28" s="203">
        <v>6.72</v>
      </c>
      <c r="R28" s="203">
        <v>18.62</v>
      </c>
      <c r="S28" s="203">
        <v>11.18</v>
      </c>
      <c r="T28" s="203">
        <v>0</v>
      </c>
      <c r="U28" s="203">
        <v>1.81</v>
      </c>
      <c r="V28" s="203">
        <v>9.1</v>
      </c>
      <c r="W28" s="203">
        <v>15.56</v>
      </c>
      <c r="X28" s="203">
        <v>2.27</v>
      </c>
      <c r="Y28" s="203">
        <v>0</v>
      </c>
      <c r="Z28" s="203">
        <v>49.32</v>
      </c>
      <c r="AA28" s="203">
        <v>25.14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24.62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15.54</v>
      </c>
      <c r="D29" s="203">
        <v>3.23</v>
      </c>
      <c r="E29" s="203">
        <v>0</v>
      </c>
      <c r="F29" s="203">
        <v>23.37</v>
      </c>
      <c r="G29" s="203">
        <v>7.15</v>
      </c>
      <c r="H29" s="203">
        <v>0</v>
      </c>
      <c r="I29" s="203">
        <v>18.29</v>
      </c>
      <c r="J29" s="203">
        <v>8.67</v>
      </c>
      <c r="K29" s="203">
        <v>83.58</v>
      </c>
      <c r="L29" s="203">
        <v>58.34</v>
      </c>
      <c r="M29" s="203">
        <v>1.82</v>
      </c>
      <c r="N29" s="203">
        <v>1.82</v>
      </c>
      <c r="O29" s="203">
        <v>2.57</v>
      </c>
      <c r="P29" s="203">
        <v>0.96</v>
      </c>
      <c r="Q29" s="203">
        <v>6.72</v>
      </c>
      <c r="R29" s="203">
        <v>18.62</v>
      </c>
      <c r="S29" s="203">
        <v>11.18</v>
      </c>
      <c r="T29" s="203">
        <v>0</v>
      </c>
      <c r="U29" s="203">
        <v>1.81</v>
      </c>
      <c r="V29" s="203">
        <v>9.1</v>
      </c>
      <c r="W29" s="203">
        <v>15.56</v>
      </c>
      <c r="X29" s="203">
        <v>50.31</v>
      </c>
      <c r="Y29" s="203">
        <v>0</v>
      </c>
      <c r="Z29" s="203">
        <v>49.32</v>
      </c>
      <c r="AA29" s="203">
        <v>25.14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24.62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15.54</v>
      </c>
      <c r="D30" s="203">
        <v>3.23</v>
      </c>
      <c r="E30" s="203">
        <v>0</v>
      </c>
      <c r="F30" s="203">
        <v>23.37</v>
      </c>
      <c r="G30" s="203">
        <v>7.15</v>
      </c>
      <c r="H30" s="203">
        <v>0</v>
      </c>
      <c r="I30" s="203">
        <v>18.29</v>
      </c>
      <c r="J30" s="203">
        <v>8.67</v>
      </c>
      <c r="K30" s="203">
        <v>83.58</v>
      </c>
      <c r="L30" s="203">
        <v>58.34</v>
      </c>
      <c r="M30" s="203">
        <v>1.82</v>
      </c>
      <c r="N30" s="203">
        <v>1.82</v>
      </c>
      <c r="O30" s="203">
        <v>2.57</v>
      </c>
      <c r="P30" s="203">
        <v>0.96</v>
      </c>
      <c r="Q30" s="203">
        <v>6.72</v>
      </c>
      <c r="R30" s="203">
        <v>18.62</v>
      </c>
      <c r="S30" s="203">
        <v>11.18</v>
      </c>
      <c r="T30" s="203">
        <v>0</v>
      </c>
      <c r="U30" s="203">
        <v>1.81</v>
      </c>
      <c r="V30" s="203">
        <v>9.1</v>
      </c>
      <c r="W30" s="203">
        <v>15.56</v>
      </c>
      <c r="X30" s="203">
        <v>50.31</v>
      </c>
      <c r="Y30" s="203">
        <v>0</v>
      </c>
      <c r="Z30" s="203">
        <v>49.32</v>
      </c>
      <c r="AA30" s="203">
        <v>25.14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24.62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15.54</v>
      </c>
      <c r="D31" s="203">
        <v>3.23</v>
      </c>
      <c r="E31" s="203">
        <v>0</v>
      </c>
      <c r="F31" s="203">
        <v>23.37</v>
      </c>
      <c r="G31" s="203">
        <v>7.15</v>
      </c>
      <c r="H31" s="203">
        <v>0</v>
      </c>
      <c r="I31" s="203">
        <v>18.29</v>
      </c>
      <c r="J31" s="203">
        <v>8.67</v>
      </c>
      <c r="K31" s="203">
        <v>77.290000000000006</v>
      </c>
      <c r="L31" s="203">
        <v>58.34</v>
      </c>
      <c r="M31" s="203">
        <v>1.82</v>
      </c>
      <c r="N31" s="203">
        <v>1.82</v>
      </c>
      <c r="O31" s="203">
        <v>2.57</v>
      </c>
      <c r="P31" s="203">
        <v>0.96</v>
      </c>
      <c r="Q31" s="203">
        <v>6.65</v>
      </c>
      <c r="R31" s="203">
        <v>17.38</v>
      </c>
      <c r="S31" s="203">
        <v>10.37</v>
      </c>
      <c r="T31" s="203">
        <v>0</v>
      </c>
      <c r="U31" s="203">
        <v>1.81</v>
      </c>
      <c r="V31" s="203">
        <v>9.1</v>
      </c>
      <c r="W31" s="203">
        <v>15.56</v>
      </c>
      <c r="X31" s="203">
        <v>50.31</v>
      </c>
      <c r="Y31" s="203">
        <v>0</v>
      </c>
      <c r="Z31" s="203">
        <v>49.32</v>
      </c>
      <c r="AA31" s="203">
        <v>25.14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24.62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15.54</v>
      </c>
      <c r="D32" s="203">
        <v>3.23</v>
      </c>
      <c r="E32" s="203">
        <v>0</v>
      </c>
      <c r="F32" s="203">
        <v>23.37</v>
      </c>
      <c r="G32" s="203">
        <v>7.15</v>
      </c>
      <c r="H32" s="203">
        <v>0</v>
      </c>
      <c r="I32" s="203">
        <v>18.29</v>
      </c>
      <c r="J32" s="203">
        <v>8.67</v>
      </c>
      <c r="K32" s="203">
        <v>77.290000000000006</v>
      </c>
      <c r="L32" s="203">
        <v>58.34</v>
      </c>
      <c r="M32" s="203">
        <v>1.82</v>
      </c>
      <c r="N32" s="203">
        <v>1.82</v>
      </c>
      <c r="O32" s="203">
        <v>2.57</v>
      </c>
      <c r="P32" s="203">
        <v>0.96</v>
      </c>
      <c r="Q32" s="203">
        <v>6.65</v>
      </c>
      <c r="R32" s="203">
        <v>17.38</v>
      </c>
      <c r="S32" s="203">
        <v>10.37</v>
      </c>
      <c r="T32" s="203">
        <v>0</v>
      </c>
      <c r="U32" s="203">
        <v>1.81</v>
      </c>
      <c r="V32" s="203">
        <v>9.1</v>
      </c>
      <c r="W32" s="203">
        <v>15.56</v>
      </c>
      <c r="X32" s="203">
        <v>50.31</v>
      </c>
      <c r="Y32" s="203">
        <v>0</v>
      </c>
      <c r="Z32" s="203">
        <v>49.32</v>
      </c>
      <c r="AA32" s="203">
        <v>25.14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24.62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15.54</v>
      </c>
      <c r="D33" s="203">
        <v>3.23</v>
      </c>
      <c r="E33" s="203">
        <v>0</v>
      </c>
      <c r="F33" s="203">
        <v>23.37</v>
      </c>
      <c r="G33" s="203">
        <v>7.15</v>
      </c>
      <c r="H33" s="203">
        <v>0</v>
      </c>
      <c r="I33" s="203">
        <v>18.29</v>
      </c>
      <c r="J33" s="203">
        <v>8.67</v>
      </c>
      <c r="K33" s="203">
        <v>76.02</v>
      </c>
      <c r="L33" s="203">
        <v>56.97</v>
      </c>
      <c r="M33" s="203">
        <v>1.82</v>
      </c>
      <c r="N33" s="203">
        <v>1.82</v>
      </c>
      <c r="O33" s="203">
        <v>2.57</v>
      </c>
      <c r="P33" s="203">
        <v>0.96</v>
      </c>
      <c r="Q33" s="203">
        <v>4.7300000000000004</v>
      </c>
      <c r="R33" s="203">
        <v>13.92</v>
      </c>
      <c r="S33" s="203">
        <v>8.07</v>
      </c>
      <c r="T33" s="203">
        <v>0</v>
      </c>
      <c r="U33" s="203">
        <v>1.81</v>
      </c>
      <c r="V33" s="203">
        <v>9.1</v>
      </c>
      <c r="W33" s="203">
        <v>15.56</v>
      </c>
      <c r="X33" s="203">
        <v>2.27</v>
      </c>
      <c r="Y33" s="203">
        <v>0</v>
      </c>
      <c r="Z33" s="203">
        <v>49.32</v>
      </c>
      <c r="AA33" s="203">
        <v>25.14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24.62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15.54</v>
      </c>
      <c r="D34" s="203">
        <v>3.23</v>
      </c>
      <c r="E34" s="203">
        <v>0</v>
      </c>
      <c r="F34" s="203">
        <v>23.37</v>
      </c>
      <c r="G34" s="203">
        <v>7.15</v>
      </c>
      <c r="H34" s="203">
        <v>0</v>
      </c>
      <c r="I34" s="203">
        <v>18.29</v>
      </c>
      <c r="J34" s="203">
        <v>8.67</v>
      </c>
      <c r="K34" s="203">
        <v>76.02</v>
      </c>
      <c r="L34" s="203">
        <v>56.97</v>
      </c>
      <c r="M34" s="203">
        <v>1.82</v>
      </c>
      <c r="N34" s="203">
        <v>1.82</v>
      </c>
      <c r="O34" s="203">
        <v>2.57</v>
      </c>
      <c r="P34" s="203">
        <v>0.96</v>
      </c>
      <c r="Q34" s="203">
        <v>4.7300000000000004</v>
      </c>
      <c r="R34" s="203">
        <v>13.92</v>
      </c>
      <c r="S34" s="203">
        <v>8.07</v>
      </c>
      <c r="T34" s="203">
        <v>0</v>
      </c>
      <c r="U34" s="203">
        <v>1.81</v>
      </c>
      <c r="V34" s="203">
        <v>9.1</v>
      </c>
      <c r="W34" s="203">
        <v>15.56</v>
      </c>
      <c r="X34" s="203">
        <v>2.27</v>
      </c>
      <c r="Y34" s="203">
        <v>0</v>
      </c>
      <c r="Z34" s="203">
        <v>45.87</v>
      </c>
      <c r="AA34" s="203">
        <v>25.14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24.62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15.54</v>
      </c>
      <c r="D35" s="203">
        <v>3.23</v>
      </c>
      <c r="E35" s="203">
        <v>0</v>
      </c>
      <c r="F35" s="203">
        <v>23.37</v>
      </c>
      <c r="G35" s="203">
        <v>7.15</v>
      </c>
      <c r="H35" s="203">
        <v>0</v>
      </c>
      <c r="I35" s="203">
        <v>18.29</v>
      </c>
      <c r="J35" s="203">
        <v>8.67</v>
      </c>
      <c r="K35" s="203">
        <v>76.02</v>
      </c>
      <c r="L35" s="203">
        <v>56.97</v>
      </c>
      <c r="M35" s="203">
        <v>1.82</v>
      </c>
      <c r="N35" s="203">
        <v>1.82</v>
      </c>
      <c r="O35" s="203">
        <v>2.57</v>
      </c>
      <c r="P35" s="203">
        <v>0.96</v>
      </c>
      <c r="Q35" s="203">
        <v>4.63</v>
      </c>
      <c r="R35" s="203">
        <v>10.92</v>
      </c>
      <c r="S35" s="203">
        <v>6.35</v>
      </c>
      <c r="T35" s="203">
        <v>0</v>
      </c>
      <c r="U35" s="203">
        <v>1.81</v>
      </c>
      <c r="V35" s="203">
        <v>9.1</v>
      </c>
      <c r="W35" s="203">
        <v>15.56</v>
      </c>
      <c r="X35" s="203">
        <v>2.27</v>
      </c>
      <c r="Y35" s="203">
        <v>0</v>
      </c>
      <c r="Z35" s="203">
        <v>45.87</v>
      </c>
      <c r="AA35" s="203">
        <v>25.14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15.85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15.54</v>
      </c>
      <c r="D36" s="203">
        <v>3.23</v>
      </c>
      <c r="E36" s="203">
        <v>0</v>
      </c>
      <c r="F36" s="203">
        <v>23.37</v>
      </c>
      <c r="G36" s="203">
        <v>7.15</v>
      </c>
      <c r="H36" s="203">
        <v>0</v>
      </c>
      <c r="I36" s="203">
        <v>18.29</v>
      </c>
      <c r="J36" s="203">
        <v>8.67</v>
      </c>
      <c r="K36" s="203">
        <v>76.02</v>
      </c>
      <c r="L36" s="203">
        <v>56.97</v>
      </c>
      <c r="M36" s="203">
        <v>1.82</v>
      </c>
      <c r="N36" s="203">
        <v>1.82</v>
      </c>
      <c r="O36" s="203">
        <v>2.57</v>
      </c>
      <c r="P36" s="203">
        <v>0.96</v>
      </c>
      <c r="Q36" s="203">
        <v>4.63</v>
      </c>
      <c r="R36" s="203">
        <v>10.92</v>
      </c>
      <c r="S36" s="203">
        <v>6.35</v>
      </c>
      <c r="T36" s="203">
        <v>0</v>
      </c>
      <c r="U36" s="203">
        <v>1.81</v>
      </c>
      <c r="V36" s="203">
        <v>9.1</v>
      </c>
      <c r="W36" s="203">
        <v>15.56</v>
      </c>
      <c r="X36" s="203">
        <v>2.27</v>
      </c>
      <c r="Y36" s="203">
        <v>0</v>
      </c>
      <c r="Z36" s="203">
        <v>45.87</v>
      </c>
      <c r="AA36" s="203">
        <v>25.14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15.85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15.54</v>
      </c>
      <c r="D37" s="203">
        <v>3.23</v>
      </c>
      <c r="E37" s="203">
        <v>0</v>
      </c>
      <c r="F37" s="203">
        <v>23.37</v>
      </c>
      <c r="G37" s="203">
        <v>7.15</v>
      </c>
      <c r="H37" s="203">
        <v>0</v>
      </c>
      <c r="I37" s="203">
        <v>18.29</v>
      </c>
      <c r="J37" s="203">
        <v>8.67</v>
      </c>
      <c r="K37" s="203">
        <v>76.02</v>
      </c>
      <c r="L37" s="203">
        <v>56.97</v>
      </c>
      <c r="M37" s="203">
        <v>1.82</v>
      </c>
      <c r="N37" s="203">
        <v>1.82</v>
      </c>
      <c r="O37" s="203">
        <v>2.57</v>
      </c>
      <c r="P37" s="203">
        <v>0.96</v>
      </c>
      <c r="Q37" s="203">
        <v>4.63</v>
      </c>
      <c r="R37" s="203">
        <v>10.92</v>
      </c>
      <c r="S37" s="203">
        <v>6.35</v>
      </c>
      <c r="T37" s="203">
        <v>0</v>
      </c>
      <c r="U37" s="203">
        <v>1.81</v>
      </c>
      <c r="V37" s="203">
        <v>9.1</v>
      </c>
      <c r="W37" s="203">
        <v>15.56</v>
      </c>
      <c r="X37" s="203">
        <v>2.27</v>
      </c>
      <c r="Y37" s="203">
        <v>0</v>
      </c>
      <c r="Z37" s="203">
        <v>45.87</v>
      </c>
      <c r="AA37" s="203">
        <v>25.14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15.85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15.54</v>
      </c>
      <c r="D38" s="203">
        <v>3.23</v>
      </c>
      <c r="E38" s="203">
        <v>0</v>
      </c>
      <c r="F38" s="203">
        <v>23.37</v>
      </c>
      <c r="G38" s="203">
        <v>7.15</v>
      </c>
      <c r="H38" s="203">
        <v>0</v>
      </c>
      <c r="I38" s="203">
        <v>18.29</v>
      </c>
      <c r="J38" s="203">
        <v>8.67</v>
      </c>
      <c r="K38" s="203">
        <v>76.02</v>
      </c>
      <c r="L38" s="203">
        <v>56.97</v>
      </c>
      <c r="M38" s="203">
        <v>1.82</v>
      </c>
      <c r="N38" s="203">
        <v>1.82</v>
      </c>
      <c r="O38" s="203">
        <v>2.57</v>
      </c>
      <c r="P38" s="203">
        <v>0.96</v>
      </c>
      <c r="Q38" s="203">
        <v>4.63</v>
      </c>
      <c r="R38" s="203">
        <v>10.92</v>
      </c>
      <c r="S38" s="203">
        <v>6.35</v>
      </c>
      <c r="T38" s="203">
        <v>0</v>
      </c>
      <c r="U38" s="203">
        <v>1.81</v>
      </c>
      <c r="V38" s="203">
        <v>9.1</v>
      </c>
      <c r="W38" s="203">
        <v>15.56</v>
      </c>
      <c r="X38" s="203">
        <v>16.54</v>
      </c>
      <c r="Y38" s="203">
        <v>0</v>
      </c>
      <c r="Z38" s="203">
        <v>45.87</v>
      </c>
      <c r="AA38" s="203">
        <v>25.14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15.85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15.54</v>
      </c>
      <c r="D39" s="203">
        <v>3.23</v>
      </c>
      <c r="E39" s="203">
        <v>0</v>
      </c>
      <c r="F39" s="203">
        <v>23.37</v>
      </c>
      <c r="G39" s="203">
        <v>7.15</v>
      </c>
      <c r="H39" s="203">
        <v>0</v>
      </c>
      <c r="I39" s="203">
        <v>18.29</v>
      </c>
      <c r="J39" s="203">
        <v>8.67</v>
      </c>
      <c r="K39" s="203">
        <v>76.42</v>
      </c>
      <c r="L39" s="203">
        <v>58.34</v>
      </c>
      <c r="M39" s="203">
        <v>1.82</v>
      </c>
      <c r="N39" s="203">
        <v>1.82</v>
      </c>
      <c r="O39" s="203">
        <v>2.57</v>
      </c>
      <c r="P39" s="203">
        <v>0.96</v>
      </c>
      <c r="Q39" s="203">
        <v>4.63</v>
      </c>
      <c r="R39" s="203">
        <v>10.92</v>
      </c>
      <c r="S39" s="203">
        <v>6.35</v>
      </c>
      <c r="T39" s="203">
        <v>0</v>
      </c>
      <c r="U39" s="203">
        <v>1.81</v>
      </c>
      <c r="V39" s="203">
        <v>9.1</v>
      </c>
      <c r="W39" s="203">
        <v>15.56</v>
      </c>
      <c r="X39" s="203">
        <v>50.31</v>
      </c>
      <c r="Y39" s="203">
        <v>0</v>
      </c>
      <c r="Z39" s="203">
        <v>45.87</v>
      </c>
      <c r="AA39" s="203">
        <v>25.14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15.85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15.54</v>
      </c>
      <c r="D40" s="203">
        <v>3.23</v>
      </c>
      <c r="E40" s="203">
        <v>0</v>
      </c>
      <c r="F40" s="203">
        <v>23.37</v>
      </c>
      <c r="G40" s="203">
        <v>7.15</v>
      </c>
      <c r="H40" s="203">
        <v>0</v>
      </c>
      <c r="I40" s="203">
        <v>18.29</v>
      </c>
      <c r="J40" s="203">
        <v>8.67</v>
      </c>
      <c r="K40" s="203">
        <v>76.42</v>
      </c>
      <c r="L40" s="203">
        <v>58.34</v>
      </c>
      <c r="M40" s="203">
        <v>1.82</v>
      </c>
      <c r="N40" s="203">
        <v>1.82</v>
      </c>
      <c r="O40" s="203">
        <v>2.57</v>
      </c>
      <c r="P40" s="203">
        <v>0.96</v>
      </c>
      <c r="Q40" s="203">
        <v>4.6500000000000004</v>
      </c>
      <c r="R40" s="203">
        <v>11.02</v>
      </c>
      <c r="S40" s="203">
        <v>6.39</v>
      </c>
      <c r="T40" s="203">
        <v>0</v>
      </c>
      <c r="U40" s="203">
        <v>1.81</v>
      </c>
      <c r="V40" s="203">
        <v>9.1</v>
      </c>
      <c r="W40" s="203">
        <v>15.56</v>
      </c>
      <c r="X40" s="203">
        <v>50.31</v>
      </c>
      <c r="Y40" s="203">
        <v>0</v>
      </c>
      <c r="Z40" s="203">
        <v>45.87</v>
      </c>
      <c r="AA40" s="203">
        <v>25.14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15.85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15.54</v>
      </c>
      <c r="D41" s="203">
        <v>3.23</v>
      </c>
      <c r="E41" s="203">
        <v>0</v>
      </c>
      <c r="F41" s="203">
        <v>23.37</v>
      </c>
      <c r="G41" s="203">
        <v>7.15</v>
      </c>
      <c r="H41" s="203">
        <v>0</v>
      </c>
      <c r="I41" s="203">
        <v>18.29</v>
      </c>
      <c r="J41" s="203">
        <v>8.67</v>
      </c>
      <c r="K41" s="203">
        <v>76.42</v>
      </c>
      <c r="L41" s="203">
        <v>58.34</v>
      </c>
      <c r="M41" s="203">
        <v>1.82</v>
      </c>
      <c r="N41" s="203">
        <v>1.82</v>
      </c>
      <c r="O41" s="203">
        <v>2.57</v>
      </c>
      <c r="P41" s="203">
        <v>0.96</v>
      </c>
      <c r="Q41" s="203">
        <v>4.6500000000000004</v>
      </c>
      <c r="R41" s="203">
        <v>11.02</v>
      </c>
      <c r="S41" s="203">
        <v>6.39</v>
      </c>
      <c r="T41" s="203">
        <v>0</v>
      </c>
      <c r="U41" s="203">
        <v>1.81</v>
      </c>
      <c r="V41" s="203">
        <v>9.1</v>
      </c>
      <c r="W41" s="203">
        <v>15.56</v>
      </c>
      <c r="X41" s="203">
        <v>50.31</v>
      </c>
      <c r="Y41" s="203">
        <v>0</v>
      </c>
      <c r="Z41" s="203">
        <v>45.87</v>
      </c>
      <c r="AA41" s="203">
        <v>25.14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15.85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15.54</v>
      </c>
      <c r="D42" s="203">
        <v>3.23</v>
      </c>
      <c r="E42" s="203">
        <v>0</v>
      </c>
      <c r="F42" s="203">
        <v>23.37</v>
      </c>
      <c r="G42" s="203">
        <v>7.15</v>
      </c>
      <c r="H42" s="203">
        <v>0</v>
      </c>
      <c r="I42" s="203">
        <v>18.29</v>
      </c>
      <c r="J42" s="203">
        <v>8.67</v>
      </c>
      <c r="K42" s="203">
        <v>76.42</v>
      </c>
      <c r="L42" s="203">
        <v>58.34</v>
      </c>
      <c r="M42" s="203">
        <v>1.82</v>
      </c>
      <c r="N42" s="203">
        <v>1.82</v>
      </c>
      <c r="O42" s="203">
        <v>2.57</v>
      </c>
      <c r="P42" s="203">
        <v>0.96</v>
      </c>
      <c r="Q42" s="203">
        <v>4.6500000000000004</v>
      </c>
      <c r="R42" s="203">
        <v>11.02</v>
      </c>
      <c r="S42" s="203">
        <v>6.39</v>
      </c>
      <c r="T42" s="203">
        <v>0</v>
      </c>
      <c r="U42" s="203">
        <v>1.81</v>
      </c>
      <c r="V42" s="203">
        <v>9.1</v>
      </c>
      <c r="W42" s="203">
        <v>15.56</v>
      </c>
      <c r="X42" s="203">
        <v>50.31</v>
      </c>
      <c r="Y42" s="203">
        <v>0</v>
      </c>
      <c r="Z42" s="203">
        <v>45.87</v>
      </c>
      <c r="AA42" s="203">
        <v>25.14</v>
      </c>
      <c r="AB42" s="203">
        <v>0</v>
      </c>
      <c r="AC42" s="203">
        <v>20.67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15.85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3.23</v>
      </c>
      <c r="E43" s="203">
        <v>0</v>
      </c>
      <c r="F43" s="203">
        <v>23.37</v>
      </c>
      <c r="G43" s="203">
        <v>7.15</v>
      </c>
      <c r="H43" s="203">
        <v>0</v>
      </c>
      <c r="I43" s="203">
        <v>18.29</v>
      </c>
      <c r="J43" s="203">
        <v>8.67</v>
      </c>
      <c r="K43" s="203">
        <v>76.3</v>
      </c>
      <c r="L43" s="203">
        <v>58.73</v>
      </c>
      <c r="M43" s="203">
        <v>1.82</v>
      </c>
      <c r="N43" s="203">
        <v>1.82</v>
      </c>
      <c r="O43" s="203">
        <v>2.57</v>
      </c>
      <c r="P43" s="203">
        <v>0.96</v>
      </c>
      <c r="Q43" s="203">
        <v>4.6500000000000004</v>
      </c>
      <c r="R43" s="203">
        <v>11.02</v>
      </c>
      <c r="S43" s="203">
        <v>6.39</v>
      </c>
      <c r="T43" s="203">
        <v>0</v>
      </c>
      <c r="U43" s="203">
        <v>1.81</v>
      </c>
      <c r="V43" s="203">
        <v>9.1</v>
      </c>
      <c r="W43" s="203">
        <v>15.56</v>
      </c>
      <c r="X43" s="203">
        <v>50.31</v>
      </c>
      <c r="Y43" s="203">
        <v>0</v>
      </c>
      <c r="Z43" s="203">
        <v>40.450000000000003</v>
      </c>
      <c r="AA43" s="203">
        <v>25.14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15.85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3.23</v>
      </c>
      <c r="E44" s="203">
        <v>0</v>
      </c>
      <c r="F44" s="203">
        <v>23.37</v>
      </c>
      <c r="G44" s="203">
        <v>7.15</v>
      </c>
      <c r="H44" s="203">
        <v>0</v>
      </c>
      <c r="I44" s="203">
        <v>18.29</v>
      </c>
      <c r="J44" s="203">
        <v>8.67</v>
      </c>
      <c r="K44" s="203">
        <v>76.3</v>
      </c>
      <c r="L44" s="203">
        <v>58.73</v>
      </c>
      <c r="M44" s="203">
        <v>1.82</v>
      </c>
      <c r="N44" s="203">
        <v>1.82</v>
      </c>
      <c r="O44" s="203">
        <v>2.57</v>
      </c>
      <c r="P44" s="203">
        <v>0.96</v>
      </c>
      <c r="Q44" s="203">
        <v>4.6500000000000004</v>
      </c>
      <c r="R44" s="203">
        <v>11.02</v>
      </c>
      <c r="S44" s="203">
        <v>6.39</v>
      </c>
      <c r="T44" s="203">
        <v>0</v>
      </c>
      <c r="U44" s="203">
        <v>1.81</v>
      </c>
      <c r="V44" s="203">
        <v>9.1</v>
      </c>
      <c r="W44" s="203">
        <v>15.56</v>
      </c>
      <c r="X44" s="203">
        <v>50.31</v>
      </c>
      <c r="Y44" s="203">
        <v>0</v>
      </c>
      <c r="Z44" s="203">
        <v>40.450000000000003</v>
      </c>
      <c r="AA44" s="203">
        <v>25.14</v>
      </c>
      <c r="AB44" s="203">
        <v>0</v>
      </c>
      <c r="AC44" s="203">
        <v>21.32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15.85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3.23</v>
      </c>
      <c r="E45" s="203">
        <v>0</v>
      </c>
      <c r="F45" s="203">
        <v>23.37</v>
      </c>
      <c r="G45" s="203">
        <v>7.15</v>
      </c>
      <c r="H45" s="203">
        <v>0</v>
      </c>
      <c r="I45" s="203">
        <v>18.29</v>
      </c>
      <c r="J45" s="203">
        <v>8.67</v>
      </c>
      <c r="K45" s="203">
        <v>27.05</v>
      </c>
      <c r="L45" s="203">
        <v>58.73</v>
      </c>
      <c r="M45" s="203">
        <v>27.09</v>
      </c>
      <c r="N45" s="203">
        <v>1.82</v>
      </c>
      <c r="O45" s="203">
        <v>2.57</v>
      </c>
      <c r="P45" s="203">
        <v>0.96</v>
      </c>
      <c r="Q45" s="203">
        <v>4.6399999999999997</v>
      </c>
      <c r="R45" s="203">
        <v>9.61</v>
      </c>
      <c r="S45" s="203">
        <v>4.59</v>
      </c>
      <c r="T45" s="203">
        <v>0</v>
      </c>
      <c r="U45" s="203">
        <v>1.81</v>
      </c>
      <c r="V45" s="203">
        <v>9.1</v>
      </c>
      <c r="W45" s="203">
        <v>15.55</v>
      </c>
      <c r="X45" s="203">
        <v>50.31</v>
      </c>
      <c r="Y45" s="203">
        <v>0</v>
      </c>
      <c r="Z45" s="203">
        <v>35.56</v>
      </c>
      <c r="AA45" s="203">
        <v>25.14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15.85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3.23</v>
      </c>
      <c r="E46" s="203">
        <v>0</v>
      </c>
      <c r="F46" s="203">
        <v>23.37</v>
      </c>
      <c r="G46" s="203">
        <v>7.15</v>
      </c>
      <c r="H46" s="203">
        <v>0</v>
      </c>
      <c r="I46" s="203">
        <v>18.29</v>
      </c>
      <c r="J46" s="203">
        <v>8.67</v>
      </c>
      <c r="K46" s="203">
        <v>27.05</v>
      </c>
      <c r="L46" s="203">
        <v>58.73</v>
      </c>
      <c r="M46" s="203">
        <v>27.09</v>
      </c>
      <c r="N46" s="203">
        <v>1.82</v>
      </c>
      <c r="O46" s="203">
        <v>2.57</v>
      </c>
      <c r="P46" s="203">
        <v>0.96</v>
      </c>
      <c r="Q46" s="203">
        <v>4.6399999999999997</v>
      </c>
      <c r="R46" s="203">
        <v>9.61</v>
      </c>
      <c r="S46" s="203">
        <v>4.59</v>
      </c>
      <c r="T46" s="203">
        <v>0</v>
      </c>
      <c r="U46" s="203">
        <v>1.81</v>
      </c>
      <c r="V46" s="203">
        <v>9.1</v>
      </c>
      <c r="W46" s="203">
        <v>15.55</v>
      </c>
      <c r="X46" s="203">
        <v>50.31</v>
      </c>
      <c r="Y46" s="203">
        <v>0</v>
      </c>
      <c r="Z46" s="203">
        <v>35.56</v>
      </c>
      <c r="AA46" s="203">
        <v>25.14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16.66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15.45</v>
      </c>
      <c r="D47" s="203">
        <v>3.23</v>
      </c>
      <c r="E47" s="203">
        <v>0</v>
      </c>
      <c r="F47" s="203">
        <v>23.37</v>
      </c>
      <c r="G47" s="203">
        <v>7.15</v>
      </c>
      <c r="H47" s="203">
        <v>0</v>
      </c>
      <c r="I47" s="203">
        <v>18.29</v>
      </c>
      <c r="J47" s="203">
        <v>8.67</v>
      </c>
      <c r="K47" s="203">
        <v>27.05</v>
      </c>
      <c r="L47" s="203">
        <v>58.73</v>
      </c>
      <c r="M47" s="203">
        <v>28.84</v>
      </c>
      <c r="N47" s="203">
        <v>1.82</v>
      </c>
      <c r="O47" s="203">
        <v>2.57</v>
      </c>
      <c r="P47" s="203">
        <v>0.96</v>
      </c>
      <c r="Q47" s="203">
        <v>4.6399999999999997</v>
      </c>
      <c r="R47" s="203">
        <v>9.61</v>
      </c>
      <c r="S47" s="203">
        <v>4.59</v>
      </c>
      <c r="T47" s="203">
        <v>0</v>
      </c>
      <c r="U47" s="203">
        <v>1.81</v>
      </c>
      <c r="V47" s="203">
        <v>9.1</v>
      </c>
      <c r="W47" s="203">
        <v>15.56</v>
      </c>
      <c r="X47" s="203">
        <v>50.32</v>
      </c>
      <c r="Y47" s="203">
        <v>0</v>
      </c>
      <c r="Z47" s="203">
        <v>35.56</v>
      </c>
      <c r="AA47" s="203">
        <v>25.14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16.66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15.45</v>
      </c>
      <c r="D48" s="203">
        <v>3.23</v>
      </c>
      <c r="E48" s="203">
        <v>0</v>
      </c>
      <c r="F48" s="203">
        <v>23.37</v>
      </c>
      <c r="G48" s="203">
        <v>7.15</v>
      </c>
      <c r="H48" s="203">
        <v>0</v>
      </c>
      <c r="I48" s="203">
        <v>18.29</v>
      </c>
      <c r="J48" s="203">
        <v>8.67</v>
      </c>
      <c r="K48" s="203">
        <v>27.05</v>
      </c>
      <c r="L48" s="203">
        <v>58.73</v>
      </c>
      <c r="M48" s="203">
        <v>28.84</v>
      </c>
      <c r="N48" s="203">
        <v>1.82</v>
      </c>
      <c r="O48" s="203">
        <v>2.57</v>
      </c>
      <c r="P48" s="203">
        <v>0.96</v>
      </c>
      <c r="Q48" s="203">
        <v>4.6399999999999997</v>
      </c>
      <c r="R48" s="203">
        <v>9.61</v>
      </c>
      <c r="S48" s="203">
        <v>4.59</v>
      </c>
      <c r="T48" s="203">
        <v>0</v>
      </c>
      <c r="U48" s="203">
        <v>1.81</v>
      </c>
      <c r="V48" s="203">
        <v>9.1</v>
      </c>
      <c r="W48" s="203">
        <v>15.56</v>
      </c>
      <c r="X48" s="203">
        <v>50.32</v>
      </c>
      <c r="Y48" s="203">
        <v>0</v>
      </c>
      <c r="Z48" s="203">
        <v>35.56</v>
      </c>
      <c r="AA48" s="203">
        <v>25.14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16.66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15.45</v>
      </c>
      <c r="D49" s="203">
        <v>3.23</v>
      </c>
      <c r="E49" s="203">
        <v>0</v>
      </c>
      <c r="F49" s="203">
        <v>23.37</v>
      </c>
      <c r="G49" s="203">
        <v>7.15</v>
      </c>
      <c r="H49" s="203">
        <v>0</v>
      </c>
      <c r="I49" s="203">
        <v>18.29</v>
      </c>
      <c r="J49" s="203">
        <v>8.67</v>
      </c>
      <c r="K49" s="203">
        <v>76.150000000000006</v>
      </c>
      <c r="L49" s="203">
        <v>58.73</v>
      </c>
      <c r="M49" s="203">
        <v>30.52</v>
      </c>
      <c r="N49" s="203">
        <v>1.82</v>
      </c>
      <c r="O49" s="203">
        <v>2.57</v>
      </c>
      <c r="P49" s="203">
        <v>0.96</v>
      </c>
      <c r="Q49" s="203">
        <v>4.6399999999999997</v>
      </c>
      <c r="R49" s="203">
        <v>9.3800000000000008</v>
      </c>
      <c r="S49" s="203">
        <v>5.77</v>
      </c>
      <c r="T49" s="203">
        <v>0</v>
      </c>
      <c r="U49" s="203">
        <v>1.81</v>
      </c>
      <c r="V49" s="203">
        <v>9.1</v>
      </c>
      <c r="W49" s="203">
        <v>15.56</v>
      </c>
      <c r="X49" s="203">
        <v>50.32</v>
      </c>
      <c r="Y49" s="203">
        <v>0</v>
      </c>
      <c r="Z49" s="203">
        <v>35.56</v>
      </c>
      <c r="AA49" s="203">
        <v>25.14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16.66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15.45</v>
      </c>
      <c r="D50" s="203">
        <v>3.23</v>
      </c>
      <c r="E50" s="203">
        <v>0</v>
      </c>
      <c r="F50" s="203">
        <v>23.37</v>
      </c>
      <c r="G50" s="203">
        <v>7.15</v>
      </c>
      <c r="H50" s="203">
        <v>0</v>
      </c>
      <c r="I50" s="203">
        <v>18.29</v>
      </c>
      <c r="J50" s="203">
        <v>8.67</v>
      </c>
      <c r="K50" s="203">
        <v>76.150000000000006</v>
      </c>
      <c r="L50" s="203">
        <v>58.73</v>
      </c>
      <c r="M50" s="203">
        <v>30.52</v>
      </c>
      <c r="N50" s="203">
        <v>1.82</v>
      </c>
      <c r="O50" s="203">
        <v>2.57</v>
      </c>
      <c r="P50" s="203">
        <v>0.96</v>
      </c>
      <c r="Q50" s="203">
        <v>4.6399999999999997</v>
      </c>
      <c r="R50" s="203">
        <v>9.3800000000000008</v>
      </c>
      <c r="S50" s="203">
        <v>5.77</v>
      </c>
      <c r="T50" s="203">
        <v>0</v>
      </c>
      <c r="U50" s="203">
        <v>1.81</v>
      </c>
      <c r="V50" s="203">
        <v>9.1</v>
      </c>
      <c r="W50" s="203">
        <v>15.56</v>
      </c>
      <c r="X50" s="203">
        <v>50.32</v>
      </c>
      <c r="Y50" s="203">
        <v>0</v>
      </c>
      <c r="Z50" s="203">
        <v>35.56</v>
      </c>
      <c r="AA50" s="203">
        <v>25.14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16.66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3.23</v>
      </c>
      <c r="E51" s="203">
        <v>0</v>
      </c>
      <c r="F51" s="203">
        <v>23.37</v>
      </c>
      <c r="G51" s="203">
        <v>7.15</v>
      </c>
      <c r="H51" s="203">
        <v>0</v>
      </c>
      <c r="I51" s="203">
        <v>18.29</v>
      </c>
      <c r="J51" s="203">
        <v>8.67</v>
      </c>
      <c r="K51" s="203">
        <v>76.150000000000006</v>
      </c>
      <c r="L51" s="203">
        <v>58.73</v>
      </c>
      <c r="M51" s="203">
        <v>35.11</v>
      </c>
      <c r="N51" s="203">
        <v>1.82</v>
      </c>
      <c r="O51" s="203">
        <v>2.57</v>
      </c>
      <c r="P51" s="203">
        <v>0.96</v>
      </c>
      <c r="Q51" s="203">
        <v>4.6399999999999997</v>
      </c>
      <c r="R51" s="203">
        <v>9.3800000000000008</v>
      </c>
      <c r="S51" s="203">
        <v>5.77</v>
      </c>
      <c r="T51" s="203">
        <v>0</v>
      </c>
      <c r="U51" s="203">
        <v>1.81</v>
      </c>
      <c r="V51" s="203">
        <v>9.1</v>
      </c>
      <c r="W51" s="203">
        <v>15.56</v>
      </c>
      <c r="X51" s="203">
        <v>50.32</v>
      </c>
      <c r="Y51" s="203">
        <v>0</v>
      </c>
      <c r="Z51" s="203">
        <v>35.56</v>
      </c>
      <c r="AA51" s="203">
        <v>25.14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16.66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3.23</v>
      </c>
      <c r="E52" s="203">
        <v>0</v>
      </c>
      <c r="F52" s="203">
        <v>23.37</v>
      </c>
      <c r="G52" s="203">
        <v>7.15</v>
      </c>
      <c r="H52" s="203">
        <v>0</v>
      </c>
      <c r="I52" s="203">
        <v>18.29</v>
      </c>
      <c r="J52" s="203">
        <v>8.67</v>
      </c>
      <c r="K52" s="203">
        <v>76.150000000000006</v>
      </c>
      <c r="L52" s="203">
        <v>58.73</v>
      </c>
      <c r="M52" s="203">
        <v>35.11</v>
      </c>
      <c r="N52" s="203">
        <v>1.82</v>
      </c>
      <c r="O52" s="203">
        <v>2.57</v>
      </c>
      <c r="P52" s="203">
        <v>0.96</v>
      </c>
      <c r="Q52" s="203">
        <v>4.6399999999999997</v>
      </c>
      <c r="R52" s="203">
        <v>9.3800000000000008</v>
      </c>
      <c r="S52" s="203">
        <v>5.77</v>
      </c>
      <c r="T52" s="203">
        <v>0</v>
      </c>
      <c r="U52" s="203">
        <v>1.81</v>
      </c>
      <c r="V52" s="203">
        <v>9.1</v>
      </c>
      <c r="W52" s="203">
        <v>15.56</v>
      </c>
      <c r="X52" s="203">
        <v>50.32</v>
      </c>
      <c r="Y52" s="203">
        <v>0</v>
      </c>
      <c r="Z52" s="203">
        <v>35.56</v>
      </c>
      <c r="AA52" s="203">
        <v>25.14</v>
      </c>
      <c r="AB52" s="203">
        <v>0</v>
      </c>
      <c r="AC52" s="203">
        <v>22.89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16.66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3.23</v>
      </c>
      <c r="E53" s="203">
        <v>0</v>
      </c>
      <c r="F53" s="203">
        <v>23.37</v>
      </c>
      <c r="G53" s="203">
        <v>7.15</v>
      </c>
      <c r="H53" s="203">
        <v>0</v>
      </c>
      <c r="I53" s="203">
        <v>18.29</v>
      </c>
      <c r="J53" s="203">
        <v>8.67</v>
      </c>
      <c r="K53" s="203">
        <v>76.150000000000006</v>
      </c>
      <c r="L53" s="203">
        <v>58.34</v>
      </c>
      <c r="M53" s="203">
        <v>32.99</v>
      </c>
      <c r="N53" s="203">
        <v>23.8</v>
      </c>
      <c r="O53" s="203">
        <v>30.97</v>
      </c>
      <c r="P53" s="203">
        <v>0.96</v>
      </c>
      <c r="Q53" s="203">
        <v>4.62</v>
      </c>
      <c r="R53" s="203">
        <v>9.31</v>
      </c>
      <c r="S53" s="203">
        <v>5.74</v>
      </c>
      <c r="T53" s="203">
        <v>0</v>
      </c>
      <c r="U53" s="203">
        <v>1.81</v>
      </c>
      <c r="V53" s="203">
        <v>9.1</v>
      </c>
      <c r="W53" s="203">
        <v>15.56</v>
      </c>
      <c r="X53" s="203">
        <v>50.32</v>
      </c>
      <c r="Y53" s="203">
        <v>0</v>
      </c>
      <c r="Z53" s="203">
        <v>35.56</v>
      </c>
      <c r="AA53" s="203">
        <v>25.14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16.66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3.23</v>
      </c>
      <c r="E54" s="203">
        <v>0</v>
      </c>
      <c r="F54" s="203">
        <v>23.37</v>
      </c>
      <c r="G54" s="203">
        <v>7.15</v>
      </c>
      <c r="H54" s="203">
        <v>0</v>
      </c>
      <c r="I54" s="203">
        <v>18.29</v>
      </c>
      <c r="J54" s="203">
        <v>8.67</v>
      </c>
      <c r="K54" s="203">
        <v>76.150000000000006</v>
      </c>
      <c r="L54" s="203">
        <v>58.34</v>
      </c>
      <c r="M54" s="203">
        <v>32.99</v>
      </c>
      <c r="N54" s="203">
        <v>27.76</v>
      </c>
      <c r="O54" s="203">
        <v>48.88</v>
      </c>
      <c r="P54" s="203">
        <v>0.96</v>
      </c>
      <c r="Q54" s="203">
        <v>4.62</v>
      </c>
      <c r="R54" s="203">
        <v>9.31</v>
      </c>
      <c r="S54" s="203">
        <v>5.74</v>
      </c>
      <c r="T54" s="203">
        <v>0</v>
      </c>
      <c r="U54" s="203">
        <v>1.81</v>
      </c>
      <c r="V54" s="203">
        <v>9.1</v>
      </c>
      <c r="W54" s="203">
        <v>15.56</v>
      </c>
      <c r="X54" s="203">
        <v>50.32</v>
      </c>
      <c r="Y54" s="203">
        <v>0</v>
      </c>
      <c r="Z54" s="203">
        <v>35.56</v>
      </c>
      <c r="AA54" s="203">
        <v>25.14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16.66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3.23</v>
      </c>
      <c r="E55" s="203">
        <v>0</v>
      </c>
      <c r="F55" s="203">
        <v>23.37</v>
      </c>
      <c r="G55" s="203">
        <v>7.15</v>
      </c>
      <c r="H55" s="203">
        <v>0</v>
      </c>
      <c r="I55" s="203">
        <v>18.29</v>
      </c>
      <c r="J55" s="203">
        <v>8.67</v>
      </c>
      <c r="K55" s="203">
        <v>76.150000000000006</v>
      </c>
      <c r="L55" s="203">
        <v>58.34</v>
      </c>
      <c r="M55" s="203">
        <v>32.9</v>
      </c>
      <c r="N55" s="203">
        <v>27.76</v>
      </c>
      <c r="O55" s="203">
        <v>49.17</v>
      </c>
      <c r="P55" s="203">
        <v>0.96</v>
      </c>
      <c r="Q55" s="203">
        <v>4.62</v>
      </c>
      <c r="R55" s="203">
        <v>9.31</v>
      </c>
      <c r="S55" s="203">
        <v>5.74</v>
      </c>
      <c r="T55" s="203">
        <v>0</v>
      </c>
      <c r="U55" s="203">
        <v>1.81</v>
      </c>
      <c r="V55" s="203">
        <v>9.1</v>
      </c>
      <c r="W55" s="203">
        <v>15.56</v>
      </c>
      <c r="X55" s="203">
        <v>50.32</v>
      </c>
      <c r="Y55" s="203">
        <v>0</v>
      </c>
      <c r="Z55" s="203">
        <v>35.56</v>
      </c>
      <c r="AA55" s="203">
        <v>25.14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16.66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3.23</v>
      </c>
      <c r="E56" s="203">
        <v>0</v>
      </c>
      <c r="F56" s="203">
        <v>23.37</v>
      </c>
      <c r="G56" s="203">
        <v>7.15</v>
      </c>
      <c r="H56" s="203">
        <v>0</v>
      </c>
      <c r="I56" s="203">
        <v>18.29</v>
      </c>
      <c r="J56" s="203">
        <v>8.67</v>
      </c>
      <c r="K56" s="203">
        <v>76.150000000000006</v>
      </c>
      <c r="L56" s="203">
        <v>58.34</v>
      </c>
      <c r="M56" s="203">
        <v>32.9</v>
      </c>
      <c r="N56" s="203">
        <v>27.76</v>
      </c>
      <c r="O56" s="203">
        <v>49.17</v>
      </c>
      <c r="P56" s="203">
        <v>0.96</v>
      </c>
      <c r="Q56" s="203">
        <v>4.62</v>
      </c>
      <c r="R56" s="203">
        <v>9.31</v>
      </c>
      <c r="S56" s="203">
        <v>5.74</v>
      </c>
      <c r="T56" s="203">
        <v>0</v>
      </c>
      <c r="U56" s="203">
        <v>1.81</v>
      </c>
      <c r="V56" s="203">
        <v>9.1</v>
      </c>
      <c r="W56" s="203">
        <v>15.56</v>
      </c>
      <c r="X56" s="203">
        <v>50.32</v>
      </c>
      <c r="Y56" s="203">
        <v>0</v>
      </c>
      <c r="Z56" s="203">
        <v>35.56</v>
      </c>
      <c r="AA56" s="203">
        <v>25.14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16.66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3.23</v>
      </c>
      <c r="E57" s="203">
        <v>0</v>
      </c>
      <c r="F57" s="203">
        <v>23.37</v>
      </c>
      <c r="G57" s="203">
        <v>7.15</v>
      </c>
      <c r="H57" s="203">
        <v>0</v>
      </c>
      <c r="I57" s="203">
        <v>18.29</v>
      </c>
      <c r="J57" s="203">
        <v>8.67</v>
      </c>
      <c r="K57" s="203">
        <v>76.150000000000006</v>
      </c>
      <c r="L57" s="203">
        <v>58.34</v>
      </c>
      <c r="M57" s="203">
        <v>32.9</v>
      </c>
      <c r="N57" s="203">
        <v>27.76</v>
      </c>
      <c r="O57" s="203">
        <v>49.17</v>
      </c>
      <c r="P57" s="203">
        <v>0.96</v>
      </c>
      <c r="Q57" s="203">
        <v>4.62</v>
      </c>
      <c r="R57" s="203">
        <v>9.31</v>
      </c>
      <c r="S57" s="203">
        <v>5.74</v>
      </c>
      <c r="T57" s="203">
        <v>0</v>
      </c>
      <c r="U57" s="203">
        <v>1.81</v>
      </c>
      <c r="V57" s="203">
        <v>9.1</v>
      </c>
      <c r="W57" s="203">
        <v>15.56</v>
      </c>
      <c r="X57" s="203">
        <v>50.32</v>
      </c>
      <c r="Y57" s="203">
        <v>0</v>
      </c>
      <c r="Z57" s="203">
        <v>35.56</v>
      </c>
      <c r="AA57" s="203">
        <v>25.14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16.66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3.23</v>
      </c>
      <c r="E58" s="203">
        <v>0</v>
      </c>
      <c r="F58" s="203">
        <v>23.37</v>
      </c>
      <c r="G58" s="203">
        <v>7.15</v>
      </c>
      <c r="H58" s="203">
        <v>0</v>
      </c>
      <c r="I58" s="203">
        <v>18.29</v>
      </c>
      <c r="J58" s="203">
        <v>8.67</v>
      </c>
      <c r="K58" s="203">
        <v>76.150000000000006</v>
      </c>
      <c r="L58" s="203">
        <v>58.34</v>
      </c>
      <c r="M58" s="203">
        <v>32.9</v>
      </c>
      <c r="N58" s="203">
        <v>27.76</v>
      </c>
      <c r="O58" s="203">
        <v>49.17</v>
      </c>
      <c r="P58" s="203">
        <v>0.96</v>
      </c>
      <c r="Q58" s="203">
        <v>4.62</v>
      </c>
      <c r="R58" s="203">
        <v>9.31</v>
      </c>
      <c r="S58" s="203">
        <v>5.74</v>
      </c>
      <c r="T58" s="203">
        <v>0</v>
      </c>
      <c r="U58" s="203">
        <v>1.81</v>
      </c>
      <c r="V58" s="203">
        <v>9.1</v>
      </c>
      <c r="W58" s="203">
        <v>15.56</v>
      </c>
      <c r="X58" s="203">
        <v>50.32</v>
      </c>
      <c r="Y58" s="203">
        <v>0</v>
      </c>
      <c r="Z58" s="203">
        <v>35.56</v>
      </c>
      <c r="AA58" s="203">
        <v>25.14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16.66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18.29</v>
      </c>
      <c r="J59" s="203">
        <v>8.67</v>
      </c>
      <c r="K59" s="203">
        <v>76.150000000000006</v>
      </c>
      <c r="L59" s="203">
        <v>58.34</v>
      </c>
      <c r="M59" s="203">
        <v>32.9</v>
      </c>
      <c r="N59" s="203">
        <v>27.76</v>
      </c>
      <c r="O59" s="203">
        <v>49.17</v>
      </c>
      <c r="P59" s="203">
        <v>0.96</v>
      </c>
      <c r="Q59" s="203">
        <v>4.62</v>
      </c>
      <c r="R59" s="203">
        <v>9.31</v>
      </c>
      <c r="S59" s="203">
        <v>5.74</v>
      </c>
      <c r="T59" s="203">
        <v>0</v>
      </c>
      <c r="U59" s="203">
        <v>1.81</v>
      </c>
      <c r="V59" s="203">
        <v>9.1</v>
      </c>
      <c r="W59" s="203">
        <v>15.56</v>
      </c>
      <c r="X59" s="203">
        <v>50.32</v>
      </c>
      <c r="Y59" s="203">
        <v>0</v>
      </c>
      <c r="Z59" s="203">
        <v>35.56</v>
      </c>
      <c r="AA59" s="203">
        <v>25.14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16.66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18.29</v>
      </c>
      <c r="J60" s="203">
        <v>8.67</v>
      </c>
      <c r="K60" s="203">
        <v>76.150000000000006</v>
      </c>
      <c r="L60" s="203">
        <v>58.34</v>
      </c>
      <c r="M60" s="203">
        <v>32.9</v>
      </c>
      <c r="N60" s="203">
        <v>27.76</v>
      </c>
      <c r="O60" s="203">
        <v>49.17</v>
      </c>
      <c r="P60" s="203">
        <v>0.96</v>
      </c>
      <c r="Q60" s="203">
        <v>4.62</v>
      </c>
      <c r="R60" s="203">
        <v>9.31</v>
      </c>
      <c r="S60" s="203">
        <v>5.74</v>
      </c>
      <c r="T60" s="203">
        <v>0</v>
      </c>
      <c r="U60" s="203">
        <v>1.81</v>
      </c>
      <c r="V60" s="203">
        <v>9.1</v>
      </c>
      <c r="W60" s="203">
        <v>15.56</v>
      </c>
      <c r="X60" s="203">
        <v>50.32</v>
      </c>
      <c r="Y60" s="203">
        <v>0</v>
      </c>
      <c r="Z60" s="203">
        <v>35.56</v>
      </c>
      <c r="AA60" s="203">
        <v>25.14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16.66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18.29</v>
      </c>
      <c r="J61" s="203">
        <v>8.67</v>
      </c>
      <c r="K61" s="203">
        <v>76.92</v>
      </c>
      <c r="L61" s="203">
        <v>58.38</v>
      </c>
      <c r="M61" s="203">
        <v>32.9</v>
      </c>
      <c r="N61" s="203">
        <v>27.76</v>
      </c>
      <c r="O61" s="203">
        <v>2.57</v>
      </c>
      <c r="P61" s="203">
        <v>0.96</v>
      </c>
      <c r="Q61" s="203">
        <v>4.62</v>
      </c>
      <c r="R61" s="203">
        <v>9.31</v>
      </c>
      <c r="S61" s="203">
        <v>5.74</v>
      </c>
      <c r="T61" s="203">
        <v>0</v>
      </c>
      <c r="U61" s="203">
        <v>1.81</v>
      </c>
      <c r="V61" s="203">
        <v>9.1</v>
      </c>
      <c r="W61" s="203">
        <v>15.56</v>
      </c>
      <c r="X61" s="203">
        <v>50.32</v>
      </c>
      <c r="Y61" s="203">
        <v>0</v>
      </c>
      <c r="Z61" s="203">
        <v>35.56</v>
      </c>
      <c r="AA61" s="203">
        <v>25.16</v>
      </c>
      <c r="AB61" s="203">
        <v>0</v>
      </c>
      <c r="AC61" s="203">
        <v>23.89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16.66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3.23</v>
      </c>
      <c r="E62" s="203">
        <v>0</v>
      </c>
      <c r="F62" s="203">
        <v>23.37</v>
      </c>
      <c r="G62" s="203">
        <v>7.15</v>
      </c>
      <c r="H62" s="203">
        <v>0</v>
      </c>
      <c r="I62" s="203">
        <v>18.29</v>
      </c>
      <c r="J62" s="203">
        <v>8.67</v>
      </c>
      <c r="K62" s="203">
        <v>76.92</v>
      </c>
      <c r="L62" s="203">
        <v>58.38</v>
      </c>
      <c r="M62" s="203">
        <v>32.9</v>
      </c>
      <c r="N62" s="203">
        <v>13.28</v>
      </c>
      <c r="O62" s="203">
        <v>2.57</v>
      </c>
      <c r="P62" s="203">
        <v>0.96</v>
      </c>
      <c r="Q62" s="203">
        <v>5.24</v>
      </c>
      <c r="R62" s="203">
        <v>9.31</v>
      </c>
      <c r="S62" s="203">
        <v>5.74</v>
      </c>
      <c r="T62" s="203">
        <v>0</v>
      </c>
      <c r="U62" s="203">
        <v>1.81</v>
      </c>
      <c r="V62" s="203">
        <v>9.1</v>
      </c>
      <c r="W62" s="203">
        <v>15.56</v>
      </c>
      <c r="X62" s="203">
        <v>50.32</v>
      </c>
      <c r="Y62" s="203">
        <v>0</v>
      </c>
      <c r="Z62" s="203">
        <v>35.56</v>
      </c>
      <c r="AA62" s="203">
        <v>25.16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16.66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18.29</v>
      </c>
      <c r="J63" s="203">
        <v>8.67</v>
      </c>
      <c r="K63" s="203">
        <v>76.92</v>
      </c>
      <c r="L63" s="203">
        <v>58.38</v>
      </c>
      <c r="M63" s="203">
        <v>33.659999999999997</v>
      </c>
      <c r="N63" s="203">
        <v>1.82</v>
      </c>
      <c r="O63" s="203">
        <v>2.57</v>
      </c>
      <c r="P63" s="203">
        <v>0.96</v>
      </c>
      <c r="Q63" s="203">
        <v>5.24</v>
      </c>
      <c r="R63" s="203">
        <v>9.31</v>
      </c>
      <c r="S63" s="203">
        <v>5.74</v>
      </c>
      <c r="T63" s="203">
        <v>0</v>
      </c>
      <c r="U63" s="203">
        <v>1.81</v>
      </c>
      <c r="V63" s="203">
        <v>9.1</v>
      </c>
      <c r="W63" s="203">
        <v>15.56</v>
      </c>
      <c r="X63" s="203">
        <v>50.32</v>
      </c>
      <c r="Y63" s="203">
        <v>0</v>
      </c>
      <c r="Z63" s="203">
        <v>35.56</v>
      </c>
      <c r="AA63" s="203">
        <v>25.16</v>
      </c>
      <c r="AB63" s="203">
        <v>0</v>
      </c>
      <c r="AC63" s="203">
        <v>23.89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16.66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18.29</v>
      </c>
      <c r="J64" s="203">
        <v>8.67</v>
      </c>
      <c r="K64" s="203">
        <v>76.92</v>
      </c>
      <c r="L64" s="203">
        <v>58.38</v>
      </c>
      <c r="M64" s="203">
        <v>1.94</v>
      </c>
      <c r="N64" s="203">
        <v>1.82</v>
      </c>
      <c r="O64" s="203">
        <v>2.57</v>
      </c>
      <c r="P64" s="203">
        <v>0.96</v>
      </c>
      <c r="Q64" s="203">
        <v>5.24</v>
      </c>
      <c r="R64" s="203">
        <v>9.31</v>
      </c>
      <c r="S64" s="203">
        <v>5.74</v>
      </c>
      <c r="T64" s="203">
        <v>0</v>
      </c>
      <c r="U64" s="203">
        <v>1.81</v>
      </c>
      <c r="V64" s="203">
        <v>9.1</v>
      </c>
      <c r="W64" s="203">
        <v>15.56</v>
      </c>
      <c r="X64" s="203">
        <v>50.32</v>
      </c>
      <c r="Y64" s="203">
        <v>0</v>
      </c>
      <c r="Z64" s="203">
        <v>35.56</v>
      </c>
      <c r="AA64" s="203">
        <v>25.16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16.66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18.29</v>
      </c>
      <c r="J65" s="203">
        <v>8.67</v>
      </c>
      <c r="K65" s="203">
        <v>76.92</v>
      </c>
      <c r="L65" s="203">
        <v>58.38</v>
      </c>
      <c r="M65" s="203">
        <v>1.94</v>
      </c>
      <c r="N65" s="203">
        <v>1.82</v>
      </c>
      <c r="O65" s="203">
        <v>2.57</v>
      </c>
      <c r="P65" s="203">
        <v>0.96</v>
      </c>
      <c r="Q65" s="203">
        <v>5.24</v>
      </c>
      <c r="R65" s="203">
        <v>9.31</v>
      </c>
      <c r="S65" s="203">
        <v>5.74</v>
      </c>
      <c r="T65" s="203">
        <v>0</v>
      </c>
      <c r="U65" s="203">
        <v>1.81</v>
      </c>
      <c r="V65" s="203">
        <v>9.1</v>
      </c>
      <c r="W65" s="203">
        <v>15.56</v>
      </c>
      <c r="X65" s="203">
        <v>50.32</v>
      </c>
      <c r="Y65" s="203">
        <v>0</v>
      </c>
      <c r="Z65" s="203">
        <v>35.56</v>
      </c>
      <c r="AA65" s="203">
        <v>25.16</v>
      </c>
      <c r="AB65" s="203">
        <v>0</v>
      </c>
      <c r="AC65" s="203">
        <v>23.89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16.66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18.29</v>
      </c>
      <c r="J66" s="203">
        <v>8.67</v>
      </c>
      <c r="K66" s="203">
        <v>76.92</v>
      </c>
      <c r="L66" s="203">
        <v>58.38</v>
      </c>
      <c r="M66" s="203">
        <v>1.94</v>
      </c>
      <c r="N66" s="203">
        <v>1.82</v>
      </c>
      <c r="O66" s="203">
        <v>2.57</v>
      </c>
      <c r="P66" s="203">
        <v>0.96</v>
      </c>
      <c r="Q66" s="203">
        <v>5.24</v>
      </c>
      <c r="R66" s="203">
        <v>9.31</v>
      </c>
      <c r="S66" s="203">
        <v>5.74</v>
      </c>
      <c r="T66" s="203">
        <v>0</v>
      </c>
      <c r="U66" s="203">
        <v>1.81</v>
      </c>
      <c r="V66" s="203">
        <v>0.31</v>
      </c>
      <c r="W66" s="203">
        <v>15.56</v>
      </c>
      <c r="X66" s="203">
        <v>50.32</v>
      </c>
      <c r="Y66" s="203">
        <v>0</v>
      </c>
      <c r="Z66" s="203">
        <v>3.23</v>
      </c>
      <c r="AA66" s="203">
        <v>25.16</v>
      </c>
      <c r="AB66" s="203">
        <v>0</v>
      </c>
      <c r="AC66" s="203">
        <v>23.89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16.66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18.29</v>
      </c>
      <c r="J67" s="203">
        <v>8.67</v>
      </c>
      <c r="K67" s="203">
        <v>76.23</v>
      </c>
      <c r="L67" s="203">
        <v>58.38</v>
      </c>
      <c r="M67" s="203">
        <v>1.94</v>
      </c>
      <c r="N67" s="203">
        <v>1.82</v>
      </c>
      <c r="O67" s="203">
        <v>2.57</v>
      </c>
      <c r="P67" s="203">
        <v>0.96</v>
      </c>
      <c r="Q67" s="203">
        <v>5.24</v>
      </c>
      <c r="R67" s="203">
        <v>9.31</v>
      </c>
      <c r="S67" s="203">
        <v>5.74</v>
      </c>
      <c r="T67" s="203">
        <v>0</v>
      </c>
      <c r="U67" s="203">
        <v>1.81</v>
      </c>
      <c r="V67" s="203">
        <v>0</v>
      </c>
      <c r="W67" s="203">
        <v>0.71</v>
      </c>
      <c r="X67" s="203">
        <v>2.27</v>
      </c>
      <c r="Y67" s="203">
        <v>0</v>
      </c>
      <c r="Z67" s="203">
        <v>3.23</v>
      </c>
      <c r="AA67" s="203">
        <v>25.16</v>
      </c>
      <c r="AB67" s="203">
        <v>0</v>
      </c>
      <c r="AC67" s="203">
        <v>22.89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16.66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18.29</v>
      </c>
      <c r="J68" s="203">
        <v>8.67</v>
      </c>
      <c r="K68" s="203">
        <v>76.23</v>
      </c>
      <c r="L68" s="203">
        <v>58.38</v>
      </c>
      <c r="M68" s="203">
        <v>1.94</v>
      </c>
      <c r="N68" s="203">
        <v>1.82</v>
      </c>
      <c r="O68" s="203">
        <v>2.57</v>
      </c>
      <c r="P68" s="203">
        <v>0.96</v>
      </c>
      <c r="Q68" s="203">
        <v>0.33</v>
      </c>
      <c r="R68" s="203">
        <v>0.65</v>
      </c>
      <c r="S68" s="203">
        <v>0.41</v>
      </c>
      <c r="T68" s="203">
        <v>0</v>
      </c>
      <c r="U68" s="203">
        <v>1.81</v>
      </c>
      <c r="V68" s="203">
        <v>0</v>
      </c>
      <c r="W68" s="203">
        <v>0.71</v>
      </c>
      <c r="X68" s="203">
        <v>2.27</v>
      </c>
      <c r="Y68" s="203">
        <v>0</v>
      </c>
      <c r="Z68" s="203">
        <v>3.23</v>
      </c>
      <c r="AA68" s="203">
        <v>25.16</v>
      </c>
      <c r="AB68" s="203">
        <v>0</v>
      </c>
      <c r="AC68" s="203">
        <v>22.89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16.66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18.29</v>
      </c>
      <c r="J69" s="203">
        <v>8.67</v>
      </c>
      <c r="K69" s="203">
        <v>76.17</v>
      </c>
      <c r="L69" s="203">
        <v>58.38</v>
      </c>
      <c r="M69" s="203">
        <v>1.94</v>
      </c>
      <c r="N69" s="203">
        <v>1.82</v>
      </c>
      <c r="O69" s="203">
        <v>2.57</v>
      </c>
      <c r="P69" s="203">
        <v>0.96</v>
      </c>
      <c r="Q69" s="203">
        <v>0.33</v>
      </c>
      <c r="R69" s="203">
        <v>0.65</v>
      </c>
      <c r="S69" s="203">
        <v>0.41</v>
      </c>
      <c r="T69" s="203">
        <v>0</v>
      </c>
      <c r="U69" s="203">
        <v>1.81</v>
      </c>
      <c r="V69" s="203">
        <v>0.22</v>
      </c>
      <c r="W69" s="203">
        <v>0.72</v>
      </c>
      <c r="X69" s="203">
        <v>2.27</v>
      </c>
      <c r="Y69" s="203">
        <v>0</v>
      </c>
      <c r="Z69" s="203">
        <v>3.23</v>
      </c>
      <c r="AA69" s="203">
        <v>25.14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16.66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18.29</v>
      </c>
      <c r="J70" s="203">
        <v>8.67</v>
      </c>
      <c r="K70" s="203">
        <v>76.180000000000007</v>
      </c>
      <c r="L70" s="203">
        <v>58.38</v>
      </c>
      <c r="M70" s="203">
        <v>1.94</v>
      </c>
      <c r="N70" s="203">
        <v>1.82</v>
      </c>
      <c r="O70" s="203">
        <v>2.57</v>
      </c>
      <c r="P70" s="203">
        <v>0.96</v>
      </c>
      <c r="Q70" s="203">
        <v>0.33</v>
      </c>
      <c r="R70" s="203">
        <v>0.65</v>
      </c>
      <c r="S70" s="203">
        <v>0.41</v>
      </c>
      <c r="T70" s="203">
        <v>0</v>
      </c>
      <c r="U70" s="203">
        <v>1.81</v>
      </c>
      <c r="V70" s="203">
        <v>0.22</v>
      </c>
      <c r="W70" s="203">
        <v>0.72</v>
      </c>
      <c r="X70" s="203">
        <v>2.27</v>
      </c>
      <c r="Y70" s="203">
        <v>0</v>
      </c>
      <c r="Z70" s="203">
        <v>3.23</v>
      </c>
      <c r="AA70" s="203">
        <v>25.14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18.29</v>
      </c>
      <c r="J71" s="203">
        <v>8.67</v>
      </c>
      <c r="K71" s="203">
        <v>76.62</v>
      </c>
      <c r="L71" s="203">
        <v>58.38</v>
      </c>
      <c r="M71" s="203">
        <v>1.99</v>
      </c>
      <c r="N71" s="203">
        <v>1.82</v>
      </c>
      <c r="O71" s="203">
        <v>2.57</v>
      </c>
      <c r="P71" s="203">
        <v>0.96</v>
      </c>
      <c r="Q71" s="203">
        <v>0.34</v>
      </c>
      <c r="R71" s="203">
        <v>0.65</v>
      </c>
      <c r="S71" s="203">
        <v>0.4</v>
      </c>
      <c r="T71" s="203">
        <v>0</v>
      </c>
      <c r="U71" s="203">
        <v>1.81</v>
      </c>
      <c r="V71" s="203">
        <v>0.22</v>
      </c>
      <c r="W71" s="203">
        <v>0.72</v>
      </c>
      <c r="X71" s="203">
        <v>2.27</v>
      </c>
      <c r="Y71" s="203">
        <v>0</v>
      </c>
      <c r="Z71" s="203">
        <v>3.23</v>
      </c>
      <c r="AA71" s="203">
        <v>25.14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18.29</v>
      </c>
      <c r="J72" s="203">
        <v>8.67</v>
      </c>
      <c r="K72" s="203">
        <v>76.63</v>
      </c>
      <c r="L72" s="203">
        <v>58.38</v>
      </c>
      <c r="M72" s="203">
        <v>1.99</v>
      </c>
      <c r="N72" s="203">
        <v>1.82</v>
      </c>
      <c r="O72" s="203">
        <v>2.57</v>
      </c>
      <c r="P72" s="203">
        <v>0.96</v>
      </c>
      <c r="Q72" s="203">
        <v>0.34</v>
      </c>
      <c r="R72" s="203">
        <v>0.65</v>
      </c>
      <c r="S72" s="203">
        <v>0.4</v>
      </c>
      <c r="T72" s="203">
        <v>0</v>
      </c>
      <c r="U72" s="203">
        <v>1.81</v>
      </c>
      <c r="V72" s="203">
        <v>0.22</v>
      </c>
      <c r="W72" s="203">
        <v>0.72</v>
      </c>
      <c r="X72" s="203">
        <v>2.27</v>
      </c>
      <c r="Y72" s="203">
        <v>0</v>
      </c>
      <c r="Z72" s="203">
        <v>3.23</v>
      </c>
      <c r="AA72" s="203">
        <v>25.14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18.29</v>
      </c>
      <c r="J73" s="203">
        <v>8.67</v>
      </c>
      <c r="K73" s="203">
        <v>75.819999999999993</v>
      </c>
      <c r="L73" s="203">
        <v>58.38</v>
      </c>
      <c r="M73" s="203">
        <v>3.33</v>
      </c>
      <c r="N73" s="203">
        <v>1.82</v>
      </c>
      <c r="O73" s="203">
        <v>2.57</v>
      </c>
      <c r="P73" s="203">
        <v>0.96</v>
      </c>
      <c r="Q73" s="203">
        <v>0.34</v>
      </c>
      <c r="R73" s="203">
        <v>0.65</v>
      </c>
      <c r="S73" s="203">
        <v>0.4</v>
      </c>
      <c r="T73" s="203">
        <v>0</v>
      </c>
      <c r="U73" s="203">
        <v>1.81</v>
      </c>
      <c r="V73" s="203">
        <v>1.1299999999999999</v>
      </c>
      <c r="W73" s="203">
        <v>0.71</v>
      </c>
      <c r="X73" s="203">
        <v>3.5</v>
      </c>
      <c r="Y73" s="203">
        <v>0</v>
      </c>
      <c r="Z73" s="203">
        <v>3.23</v>
      </c>
      <c r="AA73" s="203">
        <v>25.14</v>
      </c>
      <c r="AB73" s="203">
        <v>0</v>
      </c>
      <c r="AC73" s="203">
        <v>31.04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18.29</v>
      </c>
      <c r="J74" s="203">
        <v>8.67</v>
      </c>
      <c r="K74" s="203">
        <v>5.63</v>
      </c>
      <c r="L74" s="203">
        <v>58.38</v>
      </c>
      <c r="M74" s="203">
        <v>3.33</v>
      </c>
      <c r="N74" s="203">
        <v>1.82</v>
      </c>
      <c r="O74" s="203">
        <v>2.57</v>
      </c>
      <c r="P74" s="203">
        <v>0.96</v>
      </c>
      <c r="Q74" s="203">
        <v>0.34</v>
      </c>
      <c r="R74" s="203">
        <v>0.65</v>
      </c>
      <c r="S74" s="203">
        <v>0.4</v>
      </c>
      <c r="T74" s="203">
        <v>0</v>
      </c>
      <c r="U74" s="203">
        <v>1.81</v>
      </c>
      <c r="V74" s="203">
        <v>0.22</v>
      </c>
      <c r="W74" s="203">
        <v>0.71</v>
      </c>
      <c r="X74" s="203">
        <v>2.27</v>
      </c>
      <c r="Y74" s="203">
        <v>0</v>
      </c>
      <c r="Z74" s="203">
        <v>3.23</v>
      </c>
      <c r="AA74" s="203">
        <v>25.14</v>
      </c>
      <c r="AB74" s="203">
        <v>0</v>
      </c>
      <c r="AC74" s="203">
        <v>29.52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18.29</v>
      </c>
      <c r="J75" s="203">
        <v>8.67</v>
      </c>
      <c r="K75" s="203">
        <v>5.63</v>
      </c>
      <c r="L75" s="203">
        <v>59.42</v>
      </c>
      <c r="M75" s="203">
        <v>1.99</v>
      </c>
      <c r="N75" s="203">
        <v>1.82</v>
      </c>
      <c r="O75" s="203">
        <v>2.57</v>
      </c>
      <c r="P75" s="203">
        <v>0.96</v>
      </c>
      <c r="Q75" s="203">
        <v>0.7</v>
      </c>
      <c r="R75" s="203">
        <v>0.65</v>
      </c>
      <c r="S75" s="203">
        <v>0.4</v>
      </c>
      <c r="T75" s="203">
        <v>0</v>
      </c>
      <c r="U75" s="203">
        <v>1.81</v>
      </c>
      <c r="V75" s="203">
        <v>0.22</v>
      </c>
      <c r="W75" s="203">
        <v>0.71</v>
      </c>
      <c r="X75" s="203">
        <v>2.27</v>
      </c>
      <c r="Y75" s="203">
        <v>0</v>
      </c>
      <c r="Z75" s="203">
        <v>3.23</v>
      </c>
      <c r="AA75" s="203">
        <v>25.14</v>
      </c>
      <c r="AB75" s="203">
        <v>0</v>
      </c>
      <c r="AC75" s="203">
        <v>22.89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23.37</v>
      </c>
      <c r="G76" s="203">
        <v>7.15</v>
      </c>
      <c r="H76" s="203">
        <v>0</v>
      </c>
      <c r="I76" s="203">
        <v>18.29</v>
      </c>
      <c r="J76" s="203">
        <v>8.67</v>
      </c>
      <c r="K76" s="203">
        <v>5.63</v>
      </c>
      <c r="L76" s="203">
        <v>59.42</v>
      </c>
      <c r="M76" s="203">
        <v>1.99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0.65</v>
      </c>
      <c r="S76" s="203">
        <v>0.4</v>
      </c>
      <c r="T76" s="203">
        <v>0</v>
      </c>
      <c r="U76" s="203">
        <v>1.81</v>
      </c>
      <c r="V76" s="203">
        <v>0.22</v>
      </c>
      <c r="W76" s="203">
        <v>0.71</v>
      </c>
      <c r="X76" s="203">
        <v>2.27</v>
      </c>
      <c r="Y76" s="203">
        <v>0</v>
      </c>
      <c r="Z76" s="203">
        <v>3.23</v>
      </c>
      <c r="AA76" s="203">
        <v>25.14</v>
      </c>
      <c r="AB76" s="203">
        <v>0</v>
      </c>
      <c r="AC76" s="203">
        <v>21.32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23.37</v>
      </c>
      <c r="G77" s="203">
        <v>7.15</v>
      </c>
      <c r="H77" s="203">
        <v>0</v>
      </c>
      <c r="I77" s="203">
        <v>18.29</v>
      </c>
      <c r="J77" s="203">
        <v>8.67</v>
      </c>
      <c r="K77" s="203">
        <v>5.63</v>
      </c>
      <c r="L77" s="203">
        <v>59.42</v>
      </c>
      <c r="M77" s="203">
        <v>1.99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0.65</v>
      </c>
      <c r="S77" s="203">
        <v>0.4</v>
      </c>
      <c r="T77" s="203">
        <v>0</v>
      </c>
      <c r="U77" s="203">
        <v>1.81</v>
      </c>
      <c r="V77" s="203">
        <v>0.22</v>
      </c>
      <c r="W77" s="203">
        <v>0.71</v>
      </c>
      <c r="X77" s="203">
        <v>2.27</v>
      </c>
      <c r="Y77" s="203">
        <v>0</v>
      </c>
      <c r="Z77" s="203">
        <v>3.23</v>
      </c>
      <c r="AA77" s="203">
        <v>25.15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23.37</v>
      </c>
      <c r="G78" s="203">
        <v>7.15</v>
      </c>
      <c r="H78" s="203">
        <v>0</v>
      </c>
      <c r="I78" s="203">
        <v>18.29</v>
      </c>
      <c r="J78" s="203">
        <v>8.67</v>
      </c>
      <c r="K78" s="203">
        <v>5.63</v>
      </c>
      <c r="L78" s="203">
        <v>59.42</v>
      </c>
      <c r="M78" s="203">
        <v>1.99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0.65</v>
      </c>
      <c r="S78" s="203">
        <v>0.4</v>
      </c>
      <c r="T78" s="203">
        <v>0</v>
      </c>
      <c r="U78" s="203">
        <v>1.81</v>
      </c>
      <c r="V78" s="203">
        <v>0.22</v>
      </c>
      <c r="W78" s="203">
        <v>0.71</v>
      </c>
      <c r="X78" s="203">
        <v>2.27</v>
      </c>
      <c r="Y78" s="203">
        <v>0</v>
      </c>
      <c r="Z78" s="203">
        <v>3.23</v>
      </c>
      <c r="AA78" s="203">
        <v>25.15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15.45</v>
      </c>
      <c r="D79" s="203">
        <v>3.23</v>
      </c>
      <c r="E79" s="203">
        <v>0</v>
      </c>
      <c r="F79" s="203">
        <v>23.37</v>
      </c>
      <c r="G79" s="203">
        <v>7.15</v>
      </c>
      <c r="H79" s="203">
        <v>0</v>
      </c>
      <c r="I79" s="203">
        <v>18.29</v>
      </c>
      <c r="J79" s="203">
        <v>8.67</v>
      </c>
      <c r="K79" s="203">
        <v>5.63</v>
      </c>
      <c r="L79" s="203">
        <v>59.42</v>
      </c>
      <c r="M79" s="203">
        <v>1.99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0.65</v>
      </c>
      <c r="S79" s="203">
        <v>0.4</v>
      </c>
      <c r="T79" s="203">
        <v>0</v>
      </c>
      <c r="U79" s="203">
        <v>1.81</v>
      </c>
      <c r="V79" s="203">
        <v>0.22</v>
      </c>
      <c r="W79" s="203">
        <v>0.71</v>
      </c>
      <c r="X79" s="203">
        <v>2.27</v>
      </c>
      <c r="Y79" s="203">
        <v>0</v>
      </c>
      <c r="Z79" s="203">
        <v>3.23</v>
      </c>
      <c r="AA79" s="203">
        <v>25.15</v>
      </c>
      <c r="AB79" s="203">
        <v>0</v>
      </c>
      <c r="AC79" s="203">
        <v>20.67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23.37</v>
      </c>
      <c r="G80" s="203">
        <v>7.15</v>
      </c>
      <c r="H80" s="203">
        <v>0</v>
      </c>
      <c r="I80" s="203">
        <v>18.29</v>
      </c>
      <c r="J80" s="203">
        <v>8.67</v>
      </c>
      <c r="K80" s="203">
        <v>5.63</v>
      </c>
      <c r="L80" s="203">
        <v>59.42</v>
      </c>
      <c r="M80" s="203">
        <v>1.99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0.65</v>
      </c>
      <c r="S80" s="203">
        <v>0.4</v>
      </c>
      <c r="T80" s="203">
        <v>0</v>
      </c>
      <c r="U80" s="203">
        <v>1.81</v>
      </c>
      <c r="V80" s="203">
        <v>0.22</v>
      </c>
      <c r="W80" s="203">
        <v>0.71</v>
      </c>
      <c r="X80" s="203">
        <v>2.27</v>
      </c>
      <c r="Y80" s="203">
        <v>0</v>
      </c>
      <c r="Z80" s="203">
        <v>3.23</v>
      </c>
      <c r="AA80" s="203">
        <v>25.15</v>
      </c>
      <c r="AB80" s="203">
        <v>0</v>
      </c>
      <c r="AC80" s="203">
        <v>20.67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23.37</v>
      </c>
      <c r="G81" s="203">
        <v>7.15</v>
      </c>
      <c r="H81" s="203">
        <v>0</v>
      </c>
      <c r="I81" s="203">
        <v>18.29</v>
      </c>
      <c r="J81" s="203">
        <v>8.67</v>
      </c>
      <c r="K81" s="203">
        <v>5.63</v>
      </c>
      <c r="L81" s="203">
        <v>59.42</v>
      </c>
      <c r="M81" s="203">
        <v>1.99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0.65</v>
      </c>
      <c r="S81" s="203">
        <v>0.4</v>
      </c>
      <c r="T81" s="203">
        <v>0</v>
      </c>
      <c r="U81" s="203">
        <v>1.81</v>
      </c>
      <c r="V81" s="203">
        <v>0.22</v>
      </c>
      <c r="W81" s="203">
        <v>0.71</v>
      </c>
      <c r="X81" s="203">
        <v>2.27</v>
      </c>
      <c r="Y81" s="203">
        <v>0</v>
      </c>
      <c r="Z81" s="203">
        <v>3.23</v>
      </c>
      <c r="AA81" s="203">
        <v>25.15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23.37</v>
      </c>
      <c r="G82" s="203">
        <v>7.15</v>
      </c>
      <c r="H82" s="203">
        <v>0</v>
      </c>
      <c r="I82" s="203">
        <v>18.29</v>
      </c>
      <c r="J82" s="203">
        <v>8.67</v>
      </c>
      <c r="K82" s="203">
        <v>5.63</v>
      </c>
      <c r="L82" s="203">
        <v>59.42</v>
      </c>
      <c r="M82" s="203">
        <v>1.99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0.65</v>
      </c>
      <c r="S82" s="203">
        <v>0.4</v>
      </c>
      <c r="T82" s="203">
        <v>0</v>
      </c>
      <c r="U82" s="203">
        <v>1.81</v>
      </c>
      <c r="V82" s="203">
        <v>0.22</v>
      </c>
      <c r="W82" s="203">
        <v>0.71</v>
      </c>
      <c r="X82" s="203">
        <v>2.27</v>
      </c>
      <c r="Y82" s="203">
        <v>0</v>
      </c>
      <c r="Z82" s="203">
        <v>3.23</v>
      </c>
      <c r="AA82" s="203">
        <v>25.15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23.37</v>
      </c>
      <c r="G83" s="203">
        <v>7.15</v>
      </c>
      <c r="H83" s="203">
        <v>0</v>
      </c>
      <c r="I83" s="203">
        <v>18.29</v>
      </c>
      <c r="J83" s="203">
        <v>8.67</v>
      </c>
      <c r="K83" s="203">
        <v>5.63</v>
      </c>
      <c r="L83" s="203">
        <v>59.42</v>
      </c>
      <c r="M83" s="203">
        <v>1.99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0.65</v>
      </c>
      <c r="S83" s="203">
        <v>0.4</v>
      </c>
      <c r="T83" s="203">
        <v>0</v>
      </c>
      <c r="U83" s="203">
        <v>1.81</v>
      </c>
      <c r="V83" s="203">
        <v>0.22</v>
      </c>
      <c r="W83" s="203">
        <v>0.71</v>
      </c>
      <c r="X83" s="203">
        <v>2.27</v>
      </c>
      <c r="Y83" s="203">
        <v>0</v>
      </c>
      <c r="Z83" s="203">
        <v>3.23</v>
      </c>
      <c r="AA83" s="203">
        <v>25.15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23.37</v>
      </c>
      <c r="G84" s="203">
        <v>7.15</v>
      </c>
      <c r="H84" s="203">
        <v>0</v>
      </c>
      <c r="I84" s="203">
        <v>18.29</v>
      </c>
      <c r="J84" s="203">
        <v>8.67</v>
      </c>
      <c r="K84" s="203">
        <v>5.63</v>
      </c>
      <c r="L84" s="203">
        <v>59.42</v>
      </c>
      <c r="M84" s="203">
        <v>1.99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0.65</v>
      </c>
      <c r="S84" s="203">
        <v>0.4</v>
      </c>
      <c r="T84" s="203">
        <v>0</v>
      </c>
      <c r="U84" s="203">
        <v>1.81</v>
      </c>
      <c r="V84" s="203">
        <v>0.22</v>
      </c>
      <c r="W84" s="203">
        <v>0.71</v>
      </c>
      <c r="X84" s="203">
        <v>2.27</v>
      </c>
      <c r="Y84" s="203">
        <v>0</v>
      </c>
      <c r="Z84" s="203">
        <v>3.23</v>
      </c>
      <c r="AA84" s="203">
        <v>25.15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23.37</v>
      </c>
      <c r="G85" s="203">
        <v>7.15</v>
      </c>
      <c r="H85" s="203">
        <v>0</v>
      </c>
      <c r="I85" s="203">
        <v>18.29</v>
      </c>
      <c r="J85" s="203">
        <v>8.67</v>
      </c>
      <c r="K85" s="203">
        <v>78.760000000000005</v>
      </c>
      <c r="L85" s="203">
        <v>59.42</v>
      </c>
      <c r="M85" s="203">
        <v>1.99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0.65</v>
      </c>
      <c r="S85" s="203">
        <v>0.4</v>
      </c>
      <c r="T85" s="203">
        <v>0</v>
      </c>
      <c r="U85" s="203">
        <v>1.81</v>
      </c>
      <c r="V85" s="203">
        <v>2.0499999999999998</v>
      </c>
      <c r="W85" s="203">
        <v>0.71</v>
      </c>
      <c r="X85" s="203">
        <v>2.27</v>
      </c>
      <c r="Y85" s="203">
        <v>0</v>
      </c>
      <c r="Z85" s="203">
        <v>3.23</v>
      </c>
      <c r="AA85" s="203">
        <v>25.15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23.37</v>
      </c>
      <c r="G86" s="203">
        <v>7.15</v>
      </c>
      <c r="H86" s="203">
        <v>0</v>
      </c>
      <c r="I86" s="203">
        <v>18.29</v>
      </c>
      <c r="J86" s="203">
        <v>8.67</v>
      </c>
      <c r="K86" s="203">
        <v>78.760000000000005</v>
      </c>
      <c r="L86" s="203">
        <v>59.42</v>
      </c>
      <c r="M86" s="203">
        <v>1.99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0.65</v>
      </c>
      <c r="S86" s="203">
        <v>0.4</v>
      </c>
      <c r="T86" s="203">
        <v>0</v>
      </c>
      <c r="U86" s="203">
        <v>1.81</v>
      </c>
      <c r="V86" s="203">
        <v>2.5099999999999998</v>
      </c>
      <c r="W86" s="203">
        <v>0.71</v>
      </c>
      <c r="X86" s="203">
        <v>2.27</v>
      </c>
      <c r="Y86" s="203">
        <v>0</v>
      </c>
      <c r="Z86" s="203">
        <v>3.23</v>
      </c>
      <c r="AA86" s="203">
        <v>25.15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23.37</v>
      </c>
      <c r="G87" s="203">
        <v>7.15</v>
      </c>
      <c r="H87" s="203">
        <v>0</v>
      </c>
      <c r="I87" s="203">
        <v>18.29</v>
      </c>
      <c r="J87" s="203">
        <v>8.67</v>
      </c>
      <c r="K87" s="203">
        <v>78.760000000000005</v>
      </c>
      <c r="L87" s="203">
        <v>59.42</v>
      </c>
      <c r="M87" s="203">
        <v>1.99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0.65</v>
      </c>
      <c r="S87" s="203">
        <v>0.4</v>
      </c>
      <c r="T87" s="203">
        <v>0</v>
      </c>
      <c r="U87" s="203">
        <v>1.81</v>
      </c>
      <c r="V87" s="203">
        <v>3.06</v>
      </c>
      <c r="W87" s="203">
        <v>0.71</v>
      </c>
      <c r="X87" s="203">
        <v>2.27</v>
      </c>
      <c r="Y87" s="203">
        <v>0</v>
      </c>
      <c r="Z87" s="203">
        <v>3.23</v>
      </c>
      <c r="AA87" s="203">
        <v>25.15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23.37</v>
      </c>
      <c r="G88" s="203">
        <v>7.15</v>
      </c>
      <c r="H88" s="203">
        <v>0</v>
      </c>
      <c r="I88" s="203">
        <v>18.29</v>
      </c>
      <c r="J88" s="203">
        <v>8.67</v>
      </c>
      <c r="K88" s="203">
        <v>75.84</v>
      </c>
      <c r="L88" s="203">
        <v>59.42</v>
      </c>
      <c r="M88" s="203">
        <v>1.99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0.65</v>
      </c>
      <c r="S88" s="203">
        <v>0.4</v>
      </c>
      <c r="T88" s="203">
        <v>0</v>
      </c>
      <c r="U88" s="203">
        <v>1.81</v>
      </c>
      <c r="V88" s="203">
        <v>3.06</v>
      </c>
      <c r="W88" s="203">
        <v>0.71</v>
      </c>
      <c r="X88" s="203">
        <v>2.27</v>
      </c>
      <c r="Y88" s="203">
        <v>0</v>
      </c>
      <c r="Z88" s="203">
        <v>3.23</v>
      </c>
      <c r="AA88" s="203">
        <v>25.15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23.37</v>
      </c>
      <c r="G89" s="203">
        <v>7.15</v>
      </c>
      <c r="H89" s="203">
        <v>0</v>
      </c>
      <c r="I89" s="203">
        <v>18.29</v>
      </c>
      <c r="J89" s="203">
        <v>8.67</v>
      </c>
      <c r="K89" s="203">
        <v>75.83</v>
      </c>
      <c r="L89" s="203">
        <v>59.42</v>
      </c>
      <c r="M89" s="203">
        <v>1.99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0.65</v>
      </c>
      <c r="S89" s="203">
        <v>0.4</v>
      </c>
      <c r="T89" s="203">
        <v>0</v>
      </c>
      <c r="U89" s="203">
        <v>1.81</v>
      </c>
      <c r="V89" s="203">
        <v>3.06</v>
      </c>
      <c r="W89" s="203">
        <v>0.71</v>
      </c>
      <c r="X89" s="203">
        <v>2.27</v>
      </c>
      <c r="Y89" s="203">
        <v>0</v>
      </c>
      <c r="Z89" s="203">
        <v>3.23</v>
      </c>
      <c r="AA89" s="203">
        <v>25.15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23.37</v>
      </c>
      <c r="G90" s="203">
        <v>7.15</v>
      </c>
      <c r="H90" s="203">
        <v>0</v>
      </c>
      <c r="I90" s="203">
        <v>18.29</v>
      </c>
      <c r="J90" s="203">
        <v>8.67</v>
      </c>
      <c r="K90" s="203">
        <v>75.84</v>
      </c>
      <c r="L90" s="203">
        <v>59.42</v>
      </c>
      <c r="M90" s="203">
        <v>1.99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0.65</v>
      </c>
      <c r="S90" s="203">
        <v>0.4</v>
      </c>
      <c r="T90" s="203">
        <v>0</v>
      </c>
      <c r="U90" s="203">
        <v>1.81</v>
      </c>
      <c r="V90" s="203">
        <v>3.06</v>
      </c>
      <c r="W90" s="203">
        <v>0.71</v>
      </c>
      <c r="X90" s="203">
        <v>2.27</v>
      </c>
      <c r="Y90" s="203">
        <v>0</v>
      </c>
      <c r="Z90" s="203">
        <v>3.23</v>
      </c>
      <c r="AA90" s="203">
        <v>25.15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23.37</v>
      </c>
      <c r="G91" s="203">
        <v>7.15</v>
      </c>
      <c r="H91" s="203">
        <v>0</v>
      </c>
      <c r="I91" s="203">
        <v>18.29</v>
      </c>
      <c r="J91" s="203">
        <v>8.67</v>
      </c>
      <c r="K91" s="203">
        <v>75.83</v>
      </c>
      <c r="L91" s="203">
        <v>59.42</v>
      </c>
      <c r="M91" s="203">
        <v>1.99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0.65</v>
      </c>
      <c r="S91" s="203">
        <v>0.4</v>
      </c>
      <c r="T91" s="203">
        <v>0</v>
      </c>
      <c r="U91" s="203">
        <v>1.81</v>
      </c>
      <c r="V91" s="203">
        <v>3.06</v>
      </c>
      <c r="W91" s="203">
        <v>0.71</v>
      </c>
      <c r="X91" s="203">
        <v>2.27</v>
      </c>
      <c r="Y91" s="203">
        <v>0</v>
      </c>
      <c r="Z91" s="203">
        <v>3.23</v>
      </c>
      <c r="AA91" s="203">
        <v>25.15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23.37</v>
      </c>
      <c r="G92" s="203">
        <v>7.15</v>
      </c>
      <c r="H92" s="203">
        <v>0</v>
      </c>
      <c r="I92" s="203">
        <v>18.29</v>
      </c>
      <c r="J92" s="203">
        <v>8.67</v>
      </c>
      <c r="K92" s="203">
        <v>75.84</v>
      </c>
      <c r="L92" s="203">
        <v>59.42</v>
      </c>
      <c r="M92" s="203">
        <v>1.99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0.65</v>
      </c>
      <c r="S92" s="203">
        <v>0.4</v>
      </c>
      <c r="T92" s="203">
        <v>0</v>
      </c>
      <c r="U92" s="203">
        <v>1.81</v>
      </c>
      <c r="V92" s="203">
        <v>3.06</v>
      </c>
      <c r="W92" s="203">
        <v>0.71</v>
      </c>
      <c r="X92" s="203">
        <v>2.27</v>
      </c>
      <c r="Y92" s="203">
        <v>0</v>
      </c>
      <c r="Z92" s="203">
        <v>3.23</v>
      </c>
      <c r="AA92" s="203">
        <v>25.15</v>
      </c>
      <c r="AB92" s="203">
        <v>0</v>
      </c>
      <c r="AC92" s="203">
        <v>30.81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18.29</v>
      </c>
      <c r="J93" s="203">
        <v>8.67</v>
      </c>
      <c r="K93" s="203">
        <v>78.760000000000005</v>
      </c>
      <c r="L93" s="203">
        <v>59.42</v>
      </c>
      <c r="M93" s="203">
        <v>1.99</v>
      </c>
      <c r="N93" s="203">
        <v>1.82</v>
      </c>
      <c r="O93" s="203">
        <v>2.57</v>
      </c>
      <c r="P93" s="203">
        <v>0.96</v>
      </c>
      <c r="Q93" s="203">
        <v>0.33</v>
      </c>
      <c r="R93" s="203">
        <v>0.65</v>
      </c>
      <c r="S93" s="203">
        <v>0.4</v>
      </c>
      <c r="T93" s="203">
        <v>0</v>
      </c>
      <c r="U93" s="203">
        <v>1.81</v>
      </c>
      <c r="V93" s="203">
        <v>3.06</v>
      </c>
      <c r="W93" s="203">
        <v>0.71</v>
      </c>
      <c r="X93" s="203">
        <v>2.27</v>
      </c>
      <c r="Y93" s="203">
        <v>0</v>
      </c>
      <c r="Z93" s="203">
        <v>3.23</v>
      </c>
      <c r="AA93" s="203">
        <v>25.15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18.29</v>
      </c>
      <c r="J94" s="203">
        <v>8.67</v>
      </c>
      <c r="K94" s="203">
        <v>78.760000000000005</v>
      </c>
      <c r="L94" s="203">
        <v>59.42</v>
      </c>
      <c r="M94" s="203">
        <v>1.99</v>
      </c>
      <c r="N94" s="203">
        <v>1.82</v>
      </c>
      <c r="O94" s="203">
        <v>2.57</v>
      </c>
      <c r="P94" s="203">
        <v>0.96</v>
      </c>
      <c r="Q94" s="203">
        <v>0.33</v>
      </c>
      <c r="R94" s="203">
        <v>0.65</v>
      </c>
      <c r="S94" s="203">
        <v>0.4</v>
      </c>
      <c r="T94" s="203">
        <v>0</v>
      </c>
      <c r="U94" s="203">
        <v>1.81</v>
      </c>
      <c r="V94" s="203">
        <v>3.06</v>
      </c>
      <c r="W94" s="203">
        <v>0.71</v>
      </c>
      <c r="X94" s="203">
        <v>2.27</v>
      </c>
      <c r="Y94" s="203">
        <v>0</v>
      </c>
      <c r="Z94" s="203">
        <v>3.23</v>
      </c>
      <c r="AA94" s="203">
        <v>25.15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18.29</v>
      </c>
      <c r="J95" s="203">
        <v>8.67</v>
      </c>
      <c r="K95" s="203">
        <v>78.760000000000005</v>
      </c>
      <c r="L95" s="203">
        <v>59.42</v>
      </c>
      <c r="M95" s="203">
        <v>1.99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0.65</v>
      </c>
      <c r="S95" s="203">
        <v>0.4</v>
      </c>
      <c r="T95" s="203">
        <v>0</v>
      </c>
      <c r="U95" s="203">
        <v>1.81</v>
      </c>
      <c r="V95" s="203">
        <v>3.06</v>
      </c>
      <c r="W95" s="203">
        <v>0.71</v>
      </c>
      <c r="X95" s="203">
        <v>2.27</v>
      </c>
      <c r="Y95" s="203">
        <v>0</v>
      </c>
      <c r="Z95" s="203">
        <v>3.23</v>
      </c>
      <c r="AA95" s="203">
        <v>25.15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18.29</v>
      </c>
      <c r="J96" s="203">
        <v>8.67</v>
      </c>
      <c r="K96" s="203">
        <v>78.760000000000005</v>
      </c>
      <c r="L96" s="203">
        <v>59.42</v>
      </c>
      <c r="M96" s="203">
        <v>1.99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0.65</v>
      </c>
      <c r="S96" s="203">
        <v>0.4</v>
      </c>
      <c r="T96" s="203">
        <v>0</v>
      </c>
      <c r="U96" s="203">
        <v>1.81</v>
      </c>
      <c r="V96" s="203">
        <v>3.06</v>
      </c>
      <c r="W96" s="203">
        <v>0.71</v>
      </c>
      <c r="X96" s="203">
        <v>2.27</v>
      </c>
      <c r="Y96" s="203">
        <v>0</v>
      </c>
      <c r="Z96" s="203">
        <v>3.23</v>
      </c>
      <c r="AA96" s="203">
        <v>25.15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18.29</v>
      </c>
      <c r="J97" s="203">
        <v>8.67</v>
      </c>
      <c r="K97" s="203">
        <v>78.760000000000005</v>
      </c>
      <c r="L97" s="203">
        <v>59.42</v>
      </c>
      <c r="M97" s="203">
        <v>1.99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0.65</v>
      </c>
      <c r="S97" s="203">
        <v>0.4</v>
      </c>
      <c r="T97" s="203">
        <v>0</v>
      </c>
      <c r="U97" s="203">
        <v>1.81</v>
      </c>
      <c r="V97" s="203">
        <v>3.06</v>
      </c>
      <c r="W97" s="203">
        <v>0.71</v>
      </c>
      <c r="X97" s="203">
        <v>2.27</v>
      </c>
      <c r="Y97" s="203">
        <v>0</v>
      </c>
      <c r="Z97" s="203">
        <v>3.23</v>
      </c>
      <c r="AA97" s="203">
        <v>25.15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18.29</v>
      </c>
      <c r="J98" s="203">
        <v>8.67</v>
      </c>
      <c r="K98" s="203">
        <v>78.760000000000005</v>
      </c>
      <c r="L98" s="203">
        <v>59.42</v>
      </c>
      <c r="M98" s="203">
        <v>1.99</v>
      </c>
      <c r="N98" s="203">
        <v>1.82</v>
      </c>
      <c r="O98" s="203">
        <v>2.57</v>
      </c>
      <c r="P98" s="203">
        <v>0.96</v>
      </c>
      <c r="Q98" s="203">
        <v>0.33</v>
      </c>
      <c r="R98" s="203">
        <v>0.65</v>
      </c>
      <c r="S98" s="203">
        <v>0.4</v>
      </c>
      <c r="T98" s="203">
        <v>0</v>
      </c>
      <c r="U98" s="203">
        <v>1.81</v>
      </c>
      <c r="V98" s="203">
        <v>3.06</v>
      </c>
      <c r="W98" s="203">
        <v>0.71</v>
      </c>
      <c r="X98" s="203">
        <v>2.27</v>
      </c>
      <c r="Y98" s="203">
        <v>0</v>
      </c>
      <c r="Z98" s="203">
        <v>3.23</v>
      </c>
      <c r="AA98" s="203">
        <v>25.15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0.37172000000000055</v>
      </c>
      <c r="D99">
        <f t="shared" si="0"/>
        <v>7.7519999999999978E-2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0.4642599999999994</v>
      </c>
      <c r="J99">
        <f t="shared" si="0"/>
        <v>0.1827799999999998</v>
      </c>
      <c r="K99">
        <f t="shared" si="0"/>
        <v>1.4492800000000012</v>
      </c>
      <c r="L99">
        <f t="shared" si="0"/>
        <v>1.3577400000000011</v>
      </c>
      <c r="M99">
        <f t="shared" si="0"/>
        <v>0.18838500000000014</v>
      </c>
      <c r="N99">
        <f t="shared" si="0"/>
        <v>0.10391999999999989</v>
      </c>
      <c r="O99">
        <f t="shared" si="0"/>
        <v>0.1502575000000004</v>
      </c>
      <c r="P99">
        <f t="shared" si="0"/>
        <v>2.3039999999999967E-2</v>
      </c>
      <c r="Q99">
        <f t="shared" si="0"/>
        <v>8.5782499999999873E-2</v>
      </c>
      <c r="R99">
        <f t="shared" si="0"/>
        <v>0.18566999999999961</v>
      </c>
      <c r="S99">
        <f t="shared" si="0"/>
        <v>0.11138249999999987</v>
      </c>
      <c r="T99">
        <f t="shared" si="0"/>
        <v>0</v>
      </c>
      <c r="U99">
        <f t="shared" si="0"/>
        <v>4.3085000000000033E-2</v>
      </c>
      <c r="V99">
        <f t="shared" si="0"/>
        <v>0.12369000000000022</v>
      </c>
      <c r="W99">
        <f t="shared" si="0"/>
        <v>0.21752000000000002</v>
      </c>
      <c r="X99">
        <f t="shared" si="0"/>
        <v>0.4427249999999997</v>
      </c>
      <c r="Y99">
        <f t="shared" si="0"/>
        <v>0</v>
      </c>
      <c r="Z99">
        <f t="shared" si="0"/>
        <v>0.55831499999999978</v>
      </c>
      <c r="AA99">
        <f t="shared" si="0"/>
        <v>0.57971000000000106</v>
      </c>
      <c r="AB99">
        <f t="shared" si="0"/>
        <v>0</v>
      </c>
      <c r="AC99">
        <f t="shared" si="0"/>
        <v>0.52257250000000066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0.34050750000000046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8.94</v>
      </c>
      <c r="D3" s="203">
        <v>1.87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13.5</v>
      </c>
      <c r="J3" s="203">
        <v>2.09</v>
      </c>
      <c r="K3" s="203">
        <v>1.81</v>
      </c>
      <c r="L3" s="203">
        <v>2.2799999999999998</v>
      </c>
      <c r="M3" s="203">
        <v>0</v>
      </c>
      <c r="N3" s="203">
        <v>1.06</v>
      </c>
      <c r="O3" s="203">
        <v>1.76</v>
      </c>
      <c r="P3" s="203">
        <v>2.42</v>
      </c>
      <c r="Q3" s="203">
        <v>0.19</v>
      </c>
      <c r="R3" s="203">
        <v>0.38</v>
      </c>
      <c r="S3" s="203">
        <v>0.23</v>
      </c>
      <c r="T3" s="203">
        <v>0</v>
      </c>
      <c r="U3" s="203">
        <v>6.87</v>
      </c>
      <c r="V3" s="203">
        <v>0.18</v>
      </c>
      <c r="W3" s="203">
        <v>0.41</v>
      </c>
      <c r="X3" s="203">
        <v>1.31</v>
      </c>
      <c r="Y3" s="203">
        <v>0</v>
      </c>
      <c r="Z3" s="203">
        <v>1.97</v>
      </c>
      <c r="AA3" s="203">
        <v>0.8</v>
      </c>
      <c r="AB3" s="203">
        <v>0</v>
      </c>
      <c r="AC3" s="203">
        <v>11.32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2.6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8.94</v>
      </c>
      <c r="D4" s="203">
        <v>1.87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13.5</v>
      </c>
      <c r="J4" s="203">
        <v>2.09</v>
      </c>
      <c r="K4" s="203">
        <v>1.81</v>
      </c>
      <c r="L4" s="203">
        <v>2.2799999999999998</v>
      </c>
      <c r="M4" s="203">
        <v>0</v>
      </c>
      <c r="N4" s="203">
        <v>1.06</v>
      </c>
      <c r="O4" s="203">
        <v>1.76</v>
      </c>
      <c r="P4" s="203">
        <v>2.42</v>
      </c>
      <c r="Q4" s="203">
        <v>0.19</v>
      </c>
      <c r="R4" s="203">
        <v>0.38</v>
      </c>
      <c r="S4" s="203">
        <v>0.23</v>
      </c>
      <c r="T4" s="203">
        <v>0</v>
      </c>
      <c r="U4" s="203">
        <v>6.87</v>
      </c>
      <c r="V4" s="203">
        <v>0.18</v>
      </c>
      <c r="W4" s="203">
        <v>0.41</v>
      </c>
      <c r="X4" s="203">
        <v>1.31</v>
      </c>
      <c r="Y4" s="203">
        <v>0</v>
      </c>
      <c r="Z4" s="203">
        <v>1.97</v>
      </c>
      <c r="AA4" s="203">
        <v>0.8</v>
      </c>
      <c r="AB4" s="203">
        <v>0</v>
      </c>
      <c r="AC4" s="203">
        <v>11.32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2.6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8.94</v>
      </c>
      <c r="D5" s="203">
        <v>1.87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13.5</v>
      </c>
      <c r="J5" s="203">
        <v>2.09</v>
      </c>
      <c r="K5" s="203">
        <v>1.81</v>
      </c>
      <c r="L5" s="203">
        <v>2.2799999999999998</v>
      </c>
      <c r="M5" s="203">
        <v>0</v>
      </c>
      <c r="N5" s="203">
        <v>1.06</v>
      </c>
      <c r="O5" s="203">
        <v>1.76</v>
      </c>
      <c r="P5" s="203">
        <v>2.42</v>
      </c>
      <c r="Q5" s="203">
        <v>0.19</v>
      </c>
      <c r="R5" s="203">
        <v>0.38</v>
      </c>
      <c r="S5" s="203">
        <v>0.23</v>
      </c>
      <c r="T5" s="203">
        <v>0</v>
      </c>
      <c r="U5" s="203">
        <v>7.48</v>
      </c>
      <c r="V5" s="203">
        <v>0.18</v>
      </c>
      <c r="W5" s="203">
        <v>0.41</v>
      </c>
      <c r="X5" s="203">
        <v>1.31</v>
      </c>
      <c r="Y5" s="203">
        <v>0</v>
      </c>
      <c r="Z5" s="203">
        <v>1.97</v>
      </c>
      <c r="AA5" s="203">
        <v>0.8</v>
      </c>
      <c r="AB5" s="203">
        <v>0</v>
      </c>
      <c r="AC5" s="203">
        <v>11.32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2.6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8.94</v>
      </c>
      <c r="D6" s="203">
        <v>1.87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13.5</v>
      </c>
      <c r="J6" s="203">
        <v>2.09</v>
      </c>
      <c r="K6" s="203">
        <v>1.81</v>
      </c>
      <c r="L6" s="203">
        <v>2.2799999999999998</v>
      </c>
      <c r="M6" s="203">
        <v>0</v>
      </c>
      <c r="N6" s="203">
        <v>1.06</v>
      </c>
      <c r="O6" s="203">
        <v>1.76</v>
      </c>
      <c r="P6" s="203">
        <v>2.42</v>
      </c>
      <c r="Q6" s="203">
        <v>0.19</v>
      </c>
      <c r="R6" s="203">
        <v>0.38</v>
      </c>
      <c r="S6" s="203">
        <v>0.23</v>
      </c>
      <c r="T6" s="203">
        <v>0</v>
      </c>
      <c r="U6" s="203">
        <v>7.7</v>
      </c>
      <c r="V6" s="203">
        <v>0.18</v>
      </c>
      <c r="W6" s="203">
        <v>0.41</v>
      </c>
      <c r="X6" s="203">
        <v>1.31</v>
      </c>
      <c r="Y6" s="203">
        <v>0</v>
      </c>
      <c r="Z6" s="203">
        <v>1.97</v>
      </c>
      <c r="AA6" s="203">
        <v>0.8</v>
      </c>
      <c r="AB6" s="203">
        <v>0</v>
      </c>
      <c r="AC6" s="203">
        <v>11.32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2.6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8.94</v>
      </c>
      <c r="D7" s="203">
        <v>1.87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13.5</v>
      </c>
      <c r="J7" s="203">
        <v>2.09</v>
      </c>
      <c r="K7" s="203">
        <v>1.81</v>
      </c>
      <c r="L7" s="203">
        <v>46.63</v>
      </c>
      <c r="M7" s="203">
        <v>0</v>
      </c>
      <c r="N7" s="203">
        <v>1.06</v>
      </c>
      <c r="O7" s="203">
        <v>1.76</v>
      </c>
      <c r="P7" s="203">
        <v>2.42</v>
      </c>
      <c r="Q7" s="203">
        <v>0.19</v>
      </c>
      <c r="R7" s="203">
        <v>0.38</v>
      </c>
      <c r="S7" s="203">
        <v>0.23</v>
      </c>
      <c r="T7" s="203">
        <v>0</v>
      </c>
      <c r="U7" s="203">
        <v>7.84</v>
      </c>
      <c r="V7" s="203">
        <v>0.18</v>
      </c>
      <c r="W7" s="203">
        <v>0.41</v>
      </c>
      <c r="X7" s="203">
        <v>1.31</v>
      </c>
      <c r="Y7" s="203">
        <v>0</v>
      </c>
      <c r="Z7" s="203">
        <v>1.97</v>
      </c>
      <c r="AA7" s="203">
        <v>0.8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2.6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8.94</v>
      </c>
      <c r="D8" s="203">
        <v>1.87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13.5</v>
      </c>
      <c r="J8" s="203">
        <v>2.09</v>
      </c>
      <c r="K8" s="203">
        <v>1.81</v>
      </c>
      <c r="L8" s="203">
        <v>46.63</v>
      </c>
      <c r="M8" s="203">
        <v>0</v>
      </c>
      <c r="N8" s="203">
        <v>1.06</v>
      </c>
      <c r="O8" s="203">
        <v>1.76</v>
      </c>
      <c r="P8" s="203">
        <v>2.42</v>
      </c>
      <c r="Q8" s="203">
        <v>0.19</v>
      </c>
      <c r="R8" s="203">
        <v>0.38</v>
      </c>
      <c r="S8" s="203">
        <v>0.23</v>
      </c>
      <c r="T8" s="203">
        <v>0</v>
      </c>
      <c r="U8" s="203">
        <v>7.97</v>
      </c>
      <c r="V8" s="203">
        <v>0.18</v>
      </c>
      <c r="W8" s="203">
        <v>0.41</v>
      </c>
      <c r="X8" s="203">
        <v>1.31</v>
      </c>
      <c r="Y8" s="203">
        <v>0</v>
      </c>
      <c r="Z8" s="203">
        <v>1.97</v>
      </c>
      <c r="AA8" s="203">
        <v>0.8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2.6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8.94</v>
      </c>
      <c r="D9" s="203">
        <v>1.87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13.5</v>
      </c>
      <c r="J9" s="203">
        <v>2.09</v>
      </c>
      <c r="K9" s="203">
        <v>1.81</v>
      </c>
      <c r="L9" s="203">
        <v>46.63</v>
      </c>
      <c r="M9" s="203">
        <v>0</v>
      </c>
      <c r="N9" s="203">
        <v>1.06</v>
      </c>
      <c r="O9" s="203">
        <v>1.76</v>
      </c>
      <c r="P9" s="203">
        <v>2.42</v>
      </c>
      <c r="Q9" s="203">
        <v>0.19</v>
      </c>
      <c r="R9" s="203">
        <v>0.38</v>
      </c>
      <c r="S9" s="203">
        <v>0.23</v>
      </c>
      <c r="T9" s="203">
        <v>0</v>
      </c>
      <c r="U9" s="203">
        <v>8.25</v>
      </c>
      <c r="V9" s="203">
        <v>0.18</v>
      </c>
      <c r="W9" s="203">
        <v>0.41</v>
      </c>
      <c r="X9" s="203">
        <v>1.31</v>
      </c>
      <c r="Y9" s="203">
        <v>0</v>
      </c>
      <c r="Z9" s="203">
        <v>1.97</v>
      </c>
      <c r="AA9" s="203">
        <v>13.26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2.6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8.94</v>
      </c>
      <c r="D10" s="203">
        <v>1.87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13.5</v>
      </c>
      <c r="J10" s="203">
        <v>2.09</v>
      </c>
      <c r="K10" s="203">
        <v>1.81</v>
      </c>
      <c r="L10" s="203">
        <v>46.63</v>
      </c>
      <c r="M10" s="203">
        <v>0</v>
      </c>
      <c r="N10" s="203">
        <v>1.06</v>
      </c>
      <c r="O10" s="203">
        <v>1.76</v>
      </c>
      <c r="P10" s="203">
        <v>2.42</v>
      </c>
      <c r="Q10" s="203">
        <v>0.19</v>
      </c>
      <c r="R10" s="203">
        <v>0.38</v>
      </c>
      <c r="S10" s="203">
        <v>0.23</v>
      </c>
      <c r="T10" s="203">
        <v>0</v>
      </c>
      <c r="U10" s="203">
        <v>8.5299999999999994</v>
      </c>
      <c r="V10" s="203">
        <v>0.18</v>
      </c>
      <c r="W10" s="203">
        <v>0.41</v>
      </c>
      <c r="X10" s="203">
        <v>1.31</v>
      </c>
      <c r="Y10" s="203">
        <v>0</v>
      </c>
      <c r="Z10" s="203">
        <v>1.97</v>
      </c>
      <c r="AA10" s="203">
        <v>13.26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2.6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9.01</v>
      </c>
      <c r="D11" s="203">
        <v>1.87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13.5</v>
      </c>
      <c r="J11" s="203">
        <v>2.09</v>
      </c>
      <c r="K11" s="203">
        <v>1.81</v>
      </c>
      <c r="L11" s="203">
        <v>46.63</v>
      </c>
      <c r="M11" s="203">
        <v>0</v>
      </c>
      <c r="N11" s="203">
        <v>1.06</v>
      </c>
      <c r="O11" s="203">
        <v>1.76</v>
      </c>
      <c r="P11" s="203">
        <v>2.42</v>
      </c>
      <c r="Q11" s="203">
        <v>0.19</v>
      </c>
      <c r="R11" s="203">
        <v>0.38</v>
      </c>
      <c r="S11" s="203">
        <v>0.23</v>
      </c>
      <c r="T11" s="203">
        <v>0</v>
      </c>
      <c r="U11" s="203">
        <v>8.5299999999999994</v>
      </c>
      <c r="V11" s="203">
        <v>0.18</v>
      </c>
      <c r="W11" s="203">
        <v>0.41</v>
      </c>
      <c r="X11" s="203">
        <v>1.31</v>
      </c>
      <c r="Y11" s="203">
        <v>0</v>
      </c>
      <c r="Z11" s="203">
        <v>1.97</v>
      </c>
      <c r="AA11" s="203">
        <v>13.26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2.6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9.01</v>
      </c>
      <c r="D12" s="203">
        <v>1.87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13.5</v>
      </c>
      <c r="J12" s="203">
        <v>2.09</v>
      </c>
      <c r="K12" s="203">
        <v>1.81</v>
      </c>
      <c r="L12" s="203">
        <v>46.63</v>
      </c>
      <c r="M12" s="203">
        <v>0</v>
      </c>
      <c r="N12" s="203">
        <v>1.06</v>
      </c>
      <c r="O12" s="203">
        <v>1.76</v>
      </c>
      <c r="P12" s="203">
        <v>2.42</v>
      </c>
      <c r="Q12" s="203">
        <v>0.19</v>
      </c>
      <c r="R12" s="203">
        <v>0.38</v>
      </c>
      <c r="S12" s="203">
        <v>0.23</v>
      </c>
      <c r="T12" s="203">
        <v>0</v>
      </c>
      <c r="U12" s="203">
        <v>8.5299999999999994</v>
      </c>
      <c r="V12" s="203">
        <v>0.18</v>
      </c>
      <c r="W12" s="203">
        <v>0.41</v>
      </c>
      <c r="X12" s="203">
        <v>1.31</v>
      </c>
      <c r="Y12" s="203">
        <v>0</v>
      </c>
      <c r="Z12" s="203">
        <v>1.97</v>
      </c>
      <c r="AA12" s="203">
        <v>13.26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2.6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9.01</v>
      </c>
      <c r="D13" s="203">
        <v>1.87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13.5</v>
      </c>
      <c r="J13" s="203">
        <v>2.09</v>
      </c>
      <c r="K13" s="203">
        <v>28.63</v>
      </c>
      <c r="L13" s="203">
        <v>46.63</v>
      </c>
      <c r="M13" s="203">
        <v>0</v>
      </c>
      <c r="N13" s="203">
        <v>1.06</v>
      </c>
      <c r="O13" s="203">
        <v>1.76</v>
      </c>
      <c r="P13" s="203">
        <v>2.42</v>
      </c>
      <c r="Q13" s="203">
        <v>4.6399999999999997</v>
      </c>
      <c r="R13" s="203">
        <v>8.07</v>
      </c>
      <c r="S13" s="203">
        <v>4.91</v>
      </c>
      <c r="T13" s="203">
        <v>0</v>
      </c>
      <c r="U13" s="203">
        <v>8.5299999999999994</v>
      </c>
      <c r="V13" s="203">
        <v>5.12</v>
      </c>
      <c r="W13" s="203">
        <v>6.97</v>
      </c>
      <c r="X13" s="203">
        <v>23</v>
      </c>
      <c r="Y13" s="203">
        <v>0</v>
      </c>
      <c r="Z13" s="203">
        <v>1.97</v>
      </c>
      <c r="AA13" s="203">
        <v>13.26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22.6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9.01</v>
      </c>
      <c r="D14" s="203">
        <v>1.87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13.5</v>
      </c>
      <c r="J14" s="203">
        <v>2.09</v>
      </c>
      <c r="K14" s="203">
        <v>28.63</v>
      </c>
      <c r="L14" s="203">
        <v>46.63</v>
      </c>
      <c r="M14" s="203">
        <v>0</v>
      </c>
      <c r="N14" s="203">
        <v>1.06</v>
      </c>
      <c r="O14" s="203">
        <v>1.76</v>
      </c>
      <c r="P14" s="203">
        <v>2.42</v>
      </c>
      <c r="Q14" s="203">
        <v>4.6399999999999997</v>
      </c>
      <c r="R14" s="203">
        <v>8.07</v>
      </c>
      <c r="S14" s="203">
        <v>4.91</v>
      </c>
      <c r="T14" s="203">
        <v>0</v>
      </c>
      <c r="U14" s="203">
        <v>8.5299999999999994</v>
      </c>
      <c r="V14" s="203">
        <v>5.12</v>
      </c>
      <c r="W14" s="203">
        <v>6.97</v>
      </c>
      <c r="X14" s="203">
        <v>23</v>
      </c>
      <c r="Y14" s="203">
        <v>0</v>
      </c>
      <c r="Z14" s="203">
        <v>1.97</v>
      </c>
      <c r="AA14" s="203">
        <v>13.26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22.6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9.01</v>
      </c>
      <c r="D15" s="203">
        <v>1.87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13.5</v>
      </c>
      <c r="J15" s="203">
        <v>2.09</v>
      </c>
      <c r="K15" s="203">
        <v>28.63</v>
      </c>
      <c r="L15" s="203">
        <v>46.63</v>
      </c>
      <c r="M15" s="203">
        <v>0</v>
      </c>
      <c r="N15" s="203">
        <v>1.06</v>
      </c>
      <c r="O15" s="203">
        <v>1.76</v>
      </c>
      <c r="P15" s="203">
        <v>2.42</v>
      </c>
      <c r="Q15" s="203">
        <v>4.6399999999999997</v>
      </c>
      <c r="R15" s="203">
        <v>8.07</v>
      </c>
      <c r="S15" s="203">
        <v>4.91</v>
      </c>
      <c r="T15" s="203">
        <v>0</v>
      </c>
      <c r="U15" s="203">
        <v>8.5299999999999994</v>
      </c>
      <c r="V15" s="203">
        <v>0.18</v>
      </c>
      <c r="W15" s="203">
        <v>1.18</v>
      </c>
      <c r="X15" s="203">
        <v>1.31</v>
      </c>
      <c r="Y15" s="203">
        <v>0</v>
      </c>
      <c r="Z15" s="203">
        <v>1.97</v>
      </c>
      <c r="AA15" s="203">
        <v>13.26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22.6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9.01</v>
      </c>
      <c r="D16" s="203">
        <v>1.87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13.5</v>
      </c>
      <c r="J16" s="203">
        <v>2.09</v>
      </c>
      <c r="K16" s="203">
        <v>28.63</v>
      </c>
      <c r="L16" s="203">
        <v>46.63</v>
      </c>
      <c r="M16" s="203">
        <v>0</v>
      </c>
      <c r="N16" s="203">
        <v>1.06</v>
      </c>
      <c r="O16" s="203">
        <v>1.76</v>
      </c>
      <c r="P16" s="203">
        <v>2.42</v>
      </c>
      <c r="Q16" s="203">
        <v>4.6399999999999997</v>
      </c>
      <c r="R16" s="203">
        <v>8.07</v>
      </c>
      <c r="S16" s="203">
        <v>4.91</v>
      </c>
      <c r="T16" s="203">
        <v>0</v>
      </c>
      <c r="U16" s="203">
        <v>8.5299999999999994</v>
      </c>
      <c r="V16" s="203">
        <v>0.18</v>
      </c>
      <c r="W16" s="203">
        <v>1.18</v>
      </c>
      <c r="X16" s="203">
        <v>1.31</v>
      </c>
      <c r="Y16" s="203">
        <v>0</v>
      </c>
      <c r="Z16" s="203">
        <v>1.97</v>
      </c>
      <c r="AA16" s="203">
        <v>13.26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22.6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9.01</v>
      </c>
      <c r="D17" s="203">
        <v>1.87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13.5</v>
      </c>
      <c r="J17" s="203">
        <v>2.09</v>
      </c>
      <c r="K17" s="203">
        <v>28.63</v>
      </c>
      <c r="L17" s="203">
        <v>46.63</v>
      </c>
      <c r="M17" s="203">
        <v>0</v>
      </c>
      <c r="N17" s="203">
        <v>1.06</v>
      </c>
      <c r="O17" s="203">
        <v>1.76</v>
      </c>
      <c r="P17" s="203">
        <v>2.42</v>
      </c>
      <c r="Q17" s="203">
        <v>4.6399999999999997</v>
      </c>
      <c r="R17" s="203">
        <v>8.07</v>
      </c>
      <c r="S17" s="203">
        <v>4.91</v>
      </c>
      <c r="T17" s="203">
        <v>0</v>
      </c>
      <c r="U17" s="203">
        <v>8.5299999999999994</v>
      </c>
      <c r="V17" s="203">
        <v>0.18</v>
      </c>
      <c r="W17" s="203">
        <v>1.18</v>
      </c>
      <c r="X17" s="203">
        <v>1.31</v>
      </c>
      <c r="Y17" s="203">
        <v>0</v>
      </c>
      <c r="Z17" s="203">
        <v>1.98</v>
      </c>
      <c r="AA17" s="203">
        <v>15.46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22.6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9.01</v>
      </c>
      <c r="D18" s="203">
        <v>1.87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13.5</v>
      </c>
      <c r="J18" s="203">
        <v>2.09</v>
      </c>
      <c r="K18" s="203">
        <v>28.51</v>
      </c>
      <c r="L18" s="203">
        <v>46.63</v>
      </c>
      <c r="M18" s="203">
        <v>0</v>
      </c>
      <c r="N18" s="203">
        <v>1.06</v>
      </c>
      <c r="O18" s="203">
        <v>1.76</v>
      </c>
      <c r="P18" s="203">
        <v>2.42</v>
      </c>
      <c r="Q18" s="203">
        <v>4.6399999999999997</v>
      </c>
      <c r="R18" s="203">
        <v>8.07</v>
      </c>
      <c r="S18" s="203">
        <v>4.91</v>
      </c>
      <c r="T18" s="203">
        <v>0</v>
      </c>
      <c r="U18" s="203">
        <v>8.5299999999999994</v>
      </c>
      <c r="V18" s="203">
        <v>0.18</v>
      </c>
      <c r="W18" s="203">
        <v>1.18</v>
      </c>
      <c r="X18" s="203">
        <v>1.31</v>
      </c>
      <c r="Y18" s="203">
        <v>0</v>
      </c>
      <c r="Z18" s="203">
        <v>1.98</v>
      </c>
      <c r="AA18" s="203">
        <v>15.46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22.6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9.01</v>
      </c>
      <c r="D19" s="203">
        <v>1.87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13.5</v>
      </c>
      <c r="J19" s="203">
        <v>2.09</v>
      </c>
      <c r="K19" s="203">
        <v>28.51</v>
      </c>
      <c r="L19" s="203">
        <v>46.63</v>
      </c>
      <c r="M19" s="203">
        <v>0</v>
      </c>
      <c r="N19" s="203">
        <v>1.06</v>
      </c>
      <c r="O19" s="203">
        <v>1.76</v>
      </c>
      <c r="P19" s="203">
        <v>2.42</v>
      </c>
      <c r="Q19" s="203">
        <v>4.6399999999999997</v>
      </c>
      <c r="R19" s="203">
        <v>8.07</v>
      </c>
      <c r="S19" s="203">
        <v>4.91</v>
      </c>
      <c r="T19" s="203">
        <v>0</v>
      </c>
      <c r="U19" s="203">
        <v>8.5299999999999994</v>
      </c>
      <c r="V19" s="203">
        <v>0.18</v>
      </c>
      <c r="W19" s="203">
        <v>1.18</v>
      </c>
      <c r="X19" s="203">
        <v>1.31</v>
      </c>
      <c r="Y19" s="203">
        <v>0</v>
      </c>
      <c r="Z19" s="203">
        <v>1.98</v>
      </c>
      <c r="AA19" s="203">
        <v>15.46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22.6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9.01</v>
      </c>
      <c r="D20" s="203">
        <v>1.87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13.5</v>
      </c>
      <c r="J20" s="203">
        <v>2.09</v>
      </c>
      <c r="K20" s="203">
        <v>28.51</v>
      </c>
      <c r="L20" s="203">
        <v>46.63</v>
      </c>
      <c r="M20" s="203">
        <v>0</v>
      </c>
      <c r="N20" s="203">
        <v>1.06</v>
      </c>
      <c r="O20" s="203">
        <v>1.76</v>
      </c>
      <c r="P20" s="203">
        <v>2.42</v>
      </c>
      <c r="Q20" s="203">
        <v>4.6399999999999997</v>
      </c>
      <c r="R20" s="203">
        <v>8.07</v>
      </c>
      <c r="S20" s="203">
        <v>4.91</v>
      </c>
      <c r="T20" s="203">
        <v>0</v>
      </c>
      <c r="U20" s="203">
        <v>8.5299999999999994</v>
      </c>
      <c r="V20" s="203">
        <v>0.18</v>
      </c>
      <c r="W20" s="203">
        <v>1.18</v>
      </c>
      <c r="X20" s="203">
        <v>1.31</v>
      </c>
      <c r="Y20" s="203">
        <v>0</v>
      </c>
      <c r="Z20" s="203">
        <v>1.98</v>
      </c>
      <c r="AA20" s="203">
        <v>15.46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22.6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9.01</v>
      </c>
      <c r="D21" s="203">
        <v>1.87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13.5</v>
      </c>
      <c r="J21" s="203">
        <v>2.09</v>
      </c>
      <c r="K21" s="203">
        <v>28.51</v>
      </c>
      <c r="L21" s="203">
        <v>46.63</v>
      </c>
      <c r="M21" s="203">
        <v>0</v>
      </c>
      <c r="N21" s="203">
        <v>1.06</v>
      </c>
      <c r="O21" s="203">
        <v>1.76</v>
      </c>
      <c r="P21" s="203">
        <v>2.42</v>
      </c>
      <c r="Q21" s="203">
        <v>4.6399999999999997</v>
      </c>
      <c r="R21" s="203">
        <v>8.07</v>
      </c>
      <c r="S21" s="203">
        <v>4.91</v>
      </c>
      <c r="T21" s="203">
        <v>0</v>
      </c>
      <c r="U21" s="203">
        <v>8.5299999999999994</v>
      </c>
      <c r="V21" s="203">
        <v>5.12</v>
      </c>
      <c r="W21" s="203">
        <v>6.97</v>
      </c>
      <c r="X21" s="203">
        <v>23</v>
      </c>
      <c r="Y21" s="203">
        <v>0</v>
      </c>
      <c r="Z21" s="203">
        <v>1.98</v>
      </c>
      <c r="AA21" s="203">
        <v>15.46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22.6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9.01</v>
      </c>
      <c r="D22" s="203">
        <v>1.87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13.5</v>
      </c>
      <c r="J22" s="203">
        <v>2.09</v>
      </c>
      <c r="K22" s="203">
        <v>28.51</v>
      </c>
      <c r="L22" s="203">
        <v>46.63</v>
      </c>
      <c r="M22" s="203">
        <v>0</v>
      </c>
      <c r="N22" s="203">
        <v>1.06</v>
      </c>
      <c r="O22" s="203">
        <v>1.76</v>
      </c>
      <c r="P22" s="203">
        <v>2.42</v>
      </c>
      <c r="Q22" s="203">
        <v>4.6399999999999997</v>
      </c>
      <c r="R22" s="203">
        <v>8.07</v>
      </c>
      <c r="S22" s="203">
        <v>4.91</v>
      </c>
      <c r="T22" s="203">
        <v>0</v>
      </c>
      <c r="U22" s="203">
        <v>8.5299999999999994</v>
      </c>
      <c r="V22" s="203">
        <v>5.12</v>
      </c>
      <c r="W22" s="203">
        <v>6.97</v>
      </c>
      <c r="X22" s="203">
        <v>23</v>
      </c>
      <c r="Y22" s="203">
        <v>0</v>
      </c>
      <c r="Z22" s="203">
        <v>1.98</v>
      </c>
      <c r="AA22" s="203">
        <v>15.46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22.6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9.01</v>
      </c>
      <c r="D23" s="203">
        <v>1.87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10.58</v>
      </c>
      <c r="J23" s="203">
        <v>5.01</v>
      </c>
      <c r="K23" s="203">
        <v>28.51</v>
      </c>
      <c r="L23" s="203">
        <v>46.63</v>
      </c>
      <c r="M23" s="203">
        <v>0</v>
      </c>
      <c r="N23" s="203">
        <v>1.06</v>
      </c>
      <c r="O23" s="203">
        <v>1.76</v>
      </c>
      <c r="P23" s="203">
        <v>2.42</v>
      </c>
      <c r="Q23" s="203">
        <v>3.85</v>
      </c>
      <c r="R23" s="203">
        <v>7.97</v>
      </c>
      <c r="S23" s="203">
        <v>4.84</v>
      </c>
      <c r="T23" s="203">
        <v>0</v>
      </c>
      <c r="U23" s="203">
        <v>8.5299999999999994</v>
      </c>
      <c r="V23" s="203">
        <v>5.27</v>
      </c>
      <c r="W23" s="203">
        <v>6.97</v>
      </c>
      <c r="X23" s="203">
        <v>23</v>
      </c>
      <c r="Y23" s="203">
        <v>0</v>
      </c>
      <c r="Z23" s="203">
        <v>1.98</v>
      </c>
      <c r="AA23" s="203">
        <v>15.46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22.6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9.01</v>
      </c>
      <c r="D24" s="203">
        <v>1.87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10.58</v>
      </c>
      <c r="J24" s="203">
        <v>5.01</v>
      </c>
      <c r="K24" s="203">
        <v>28.51</v>
      </c>
      <c r="L24" s="203">
        <v>46.63</v>
      </c>
      <c r="M24" s="203">
        <v>0</v>
      </c>
      <c r="N24" s="203">
        <v>1.06</v>
      </c>
      <c r="O24" s="203">
        <v>1.76</v>
      </c>
      <c r="P24" s="203">
        <v>2.42</v>
      </c>
      <c r="Q24" s="203">
        <v>4.12</v>
      </c>
      <c r="R24" s="203">
        <v>7.97</v>
      </c>
      <c r="S24" s="203">
        <v>4.84</v>
      </c>
      <c r="T24" s="203">
        <v>0</v>
      </c>
      <c r="U24" s="203">
        <v>8.5299999999999994</v>
      </c>
      <c r="V24" s="203">
        <v>5.27</v>
      </c>
      <c r="W24" s="203">
        <v>6.97</v>
      </c>
      <c r="X24" s="203">
        <v>23</v>
      </c>
      <c r="Y24" s="203">
        <v>0</v>
      </c>
      <c r="Z24" s="203">
        <v>1.98</v>
      </c>
      <c r="AA24" s="203">
        <v>15.46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22.6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9.01</v>
      </c>
      <c r="D25" s="203">
        <v>1.87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10.58</v>
      </c>
      <c r="J25" s="203">
        <v>5.01</v>
      </c>
      <c r="K25" s="203">
        <v>28.51</v>
      </c>
      <c r="L25" s="203">
        <v>46.63</v>
      </c>
      <c r="M25" s="203">
        <v>0</v>
      </c>
      <c r="N25" s="203">
        <v>1.06</v>
      </c>
      <c r="O25" s="203">
        <v>1.76</v>
      </c>
      <c r="P25" s="203">
        <v>2.42</v>
      </c>
      <c r="Q25" s="203">
        <v>3.89</v>
      </c>
      <c r="R25" s="203">
        <v>8.01</v>
      </c>
      <c r="S25" s="203">
        <v>4.84</v>
      </c>
      <c r="T25" s="203">
        <v>0</v>
      </c>
      <c r="U25" s="203">
        <v>8.5299999999999994</v>
      </c>
      <c r="V25" s="203">
        <v>5.27</v>
      </c>
      <c r="W25" s="203">
        <v>6.97</v>
      </c>
      <c r="X25" s="203">
        <v>23</v>
      </c>
      <c r="Y25" s="203">
        <v>0</v>
      </c>
      <c r="Z25" s="203">
        <v>1.98</v>
      </c>
      <c r="AA25" s="203">
        <v>15.46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22.6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9.01</v>
      </c>
      <c r="D26" s="203">
        <v>1.87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10.58</v>
      </c>
      <c r="J26" s="203">
        <v>5.01</v>
      </c>
      <c r="K26" s="203">
        <v>28.51</v>
      </c>
      <c r="L26" s="203">
        <v>46.63</v>
      </c>
      <c r="M26" s="203">
        <v>0</v>
      </c>
      <c r="N26" s="203">
        <v>1.06</v>
      </c>
      <c r="O26" s="203">
        <v>1.76</v>
      </c>
      <c r="P26" s="203">
        <v>2.42</v>
      </c>
      <c r="Q26" s="203">
        <v>3.89</v>
      </c>
      <c r="R26" s="203">
        <v>8.01</v>
      </c>
      <c r="S26" s="203">
        <v>4.84</v>
      </c>
      <c r="T26" s="203">
        <v>0</v>
      </c>
      <c r="U26" s="203">
        <v>8.5299999999999994</v>
      </c>
      <c r="V26" s="203">
        <v>5.27</v>
      </c>
      <c r="W26" s="203">
        <v>6.97</v>
      </c>
      <c r="X26" s="203">
        <v>23</v>
      </c>
      <c r="Y26" s="203">
        <v>0</v>
      </c>
      <c r="Z26" s="203">
        <v>1.98</v>
      </c>
      <c r="AA26" s="203">
        <v>15.46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22.6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8.99</v>
      </c>
      <c r="D27" s="203">
        <v>1.87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10.58</v>
      </c>
      <c r="J27" s="203">
        <v>5.01</v>
      </c>
      <c r="K27" s="203">
        <v>28.51</v>
      </c>
      <c r="L27" s="203">
        <v>46.63</v>
      </c>
      <c r="M27" s="203">
        <v>0</v>
      </c>
      <c r="N27" s="203">
        <v>1.06</v>
      </c>
      <c r="O27" s="203">
        <v>1.76</v>
      </c>
      <c r="P27" s="203">
        <v>2.42</v>
      </c>
      <c r="Q27" s="203">
        <v>3.89</v>
      </c>
      <c r="R27" s="203">
        <v>8.01</v>
      </c>
      <c r="S27" s="203">
        <v>4.84</v>
      </c>
      <c r="T27" s="203">
        <v>0</v>
      </c>
      <c r="U27" s="203">
        <v>8.5299999999999994</v>
      </c>
      <c r="V27" s="203">
        <v>5.27</v>
      </c>
      <c r="W27" s="203">
        <v>6.97</v>
      </c>
      <c r="X27" s="203">
        <v>1.31</v>
      </c>
      <c r="Y27" s="203">
        <v>0</v>
      </c>
      <c r="Z27" s="203">
        <v>1.98</v>
      </c>
      <c r="AA27" s="203">
        <v>15.46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22.6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8.99</v>
      </c>
      <c r="D28" s="203">
        <v>1.87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10.58</v>
      </c>
      <c r="J28" s="203">
        <v>5.01</v>
      </c>
      <c r="K28" s="203">
        <v>28.51</v>
      </c>
      <c r="L28" s="203">
        <v>46.63</v>
      </c>
      <c r="M28" s="203">
        <v>0</v>
      </c>
      <c r="N28" s="203">
        <v>1.06</v>
      </c>
      <c r="O28" s="203">
        <v>1.76</v>
      </c>
      <c r="P28" s="203">
        <v>2.42</v>
      </c>
      <c r="Q28" s="203">
        <v>3.89</v>
      </c>
      <c r="R28" s="203">
        <v>8.01</v>
      </c>
      <c r="S28" s="203">
        <v>4.84</v>
      </c>
      <c r="T28" s="203">
        <v>0</v>
      </c>
      <c r="U28" s="203">
        <v>8.5299999999999994</v>
      </c>
      <c r="V28" s="203">
        <v>5.27</v>
      </c>
      <c r="W28" s="203">
        <v>6.97</v>
      </c>
      <c r="X28" s="203">
        <v>1.31</v>
      </c>
      <c r="Y28" s="203">
        <v>0</v>
      </c>
      <c r="Z28" s="203">
        <v>1.98</v>
      </c>
      <c r="AA28" s="203">
        <v>15.46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22.6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8.99</v>
      </c>
      <c r="D29" s="203">
        <v>1.87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10.58</v>
      </c>
      <c r="J29" s="203">
        <v>5.01</v>
      </c>
      <c r="K29" s="203">
        <v>28.51</v>
      </c>
      <c r="L29" s="203">
        <v>46.33</v>
      </c>
      <c r="M29" s="203">
        <v>0</v>
      </c>
      <c r="N29" s="203">
        <v>1.06</v>
      </c>
      <c r="O29" s="203">
        <v>1.76</v>
      </c>
      <c r="P29" s="203">
        <v>2.42</v>
      </c>
      <c r="Q29" s="203">
        <v>3.89</v>
      </c>
      <c r="R29" s="203">
        <v>8.01</v>
      </c>
      <c r="S29" s="203">
        <v>4.84</v>
      </c>
      <c r="T29" s="203">
        <v>0</v>
      </c>
      <c r="U29" s="203">
        <v>8.5299999999999994</v>
      </c>
      <c r="V29" s="203">
        <v>5.27</v>
      </c>
      <c r="W29" s="203">
        <v>6.97</v>
      </c>
      <c r="X29" s="203">
        <v>1.31</v>
      </c>
      <c r="Y29" s="203">
        <v>0</v>
      </c>
      <c r="Z29" s="203">
        <v>1.98</v>
      </c>
      <c r="AA29" s="203">
        <v>15.46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22.6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8.99</v>
      </c>
      <c r="D30" s="203">
        <v>1.87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10.58</v>
      </c>
      <c r="J30" s="203">
        <v>5.01</v>
      </c>
      <c r="K30" s="203">
        <v>28.51</v>
      </c>
      <c r="L30" s="203">
        <v>46.33</v>
      </c>
      <c r="M30" s="203">
        <v>0</v>
      </c>
      <c r="N30" s="203">
        <v>1.06</v>
      </c>
      <c r="O30" s="203">
        <v>1.76</v>
      </c>
      <c r="P30" s="203">
        <v>2.42</v>
      </c>
      <c r="Q30" s="203">
        <v>3.89</v>
      </c>
      <c r="R30" s="203">
        <v>8.01</v>
      </c>
      <c r="S30" s="203">
        <v>4.84</v>
      </c>
      <c r="T30" s="203">
        <v>0</v>
      </c>
      <c r="U30" s="203">
        <v>8.5299999999999994</v>
      </c>
      <c r="V30" s="203">
        <v>5.27</v>
      </c>
      <c r="W30" s="203">
        <v>6.97</v>
      </c>
      <c r="X30" s="203">
        <v>1.31</v>
      </c>
      <c r="Y30" s="203">
        <v>0</v>
      </c>
      <c r="Z30" s="203">
        <v>1.98</v>
      </c>
      <c r="AA30" s="203">
        <v>15.46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22.6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8.99</v>
      </c>
      <c r="D31" s="203">
        <v>1.87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10.58</v>
      </c>
      <c r="J31" s="203">
        <v>5.01</v>
      </c>
      <c r="K31" s="203">
        <v>24.89</v>
      </c>
      <c r="L31" s="203">
        <v>46.33</v>
      </c>
      <c r="M31" s="203">
        <v>0</v>
      </c>
      <c r="N31" s="203">
        <v>1.06</v>
      </c>
      <c r="O31" s="203">
        <v>1.76</v>
      </c>
      <c r="P31" s="203">
        <v>2.42</v>
      </c>
      <c r="Q31" s="203">
        <v>3.85</v>
      </c>
      <c r="R31" s="203">
        <v>7.97</v>
      </c>
      <c r="S31" s="203">
        <v>4.84</v>
      </c>
      <c r="T31" s="203">
        <v>0</v>
      </c>
      <c r="U31" s="203">
        <v>8.5299999999999994</v>
      </c>
      <c r="V31" s="203">
        <v>5.27</v>
      </c>
      <c r="W31" s="203">
        <v>6.97</v>
      </c>
      <c r="X31" s="203">
        <v>1.31</v>
      </c>
      <c r="Y31" s="203">
        <v>0</v>
      </c>
      <c r="Z31" s="203">
        <v>1.98</v>
      </c>
      <c r="AA31" s="203">
        <v>15.46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18.54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8.99</v>
      </c>
      <c r="D32" s="203">
        <v>1.87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10.58</v>
      </c>
      <c r="J32" s="203">
        <v>5.01</v>
      </c>
      <c r="K32" s="203">
        <v>24.89</v>
      </c>
      <c r="L32" s="203">
        <v>46.33</v>
      </c>
      <c r="M32" s="203">
        <v>0</v>
      </c>
      <c r="N32" s="203">
        <v>1.06</v>
      </c>
      <c r="O32" s="203">
        <v>1.76</v>
      </c>
      <c r="P32" s="203">
        <v>2.42</v>
      </c>
      <c r="Q32" s="203">
        <v>3.85</v>
      </c>
      <c r="R32" s="203">
        <v>7.97</v>
      </c>
      <c r="S32" s="203">
        <v>4.84</v>
      </c>
      <c r="T32" s="203">
        <v>0</v>
      </c>
      <c r="U32" s="203">
        <v>8.5299999999999994</v>
      </c>
      <c r="V32" s="203">
        <v>5.27</v>
      </c>
      <c r="W32" s="203">
        <v>6.97</v>
      </c>
      <c r="X32" s="203">
        <v>1.31</v>
      </c>
      <c r="Y32" s="203">
        <v>0</v>
      </c>
      <c r="Z32" s="203">
        <v>1.98</v>
      </c>
      <c r="AA32" s="203">
        <v>15.46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18.54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8.99</v>
      </c>
      <c r="D33" s="203">
        <v>1.87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10.58</v>
      </c>
      <c r="J33" s="203">
        <v>5.01</v>
      </c>
      <c r="K33" s="203">
        <v>24.48</v>
      </c>
      <c r="L33" s="203">
        <v>42.59</v>
      </c>
      <c r="M33" s="203">
        <v>0</v>
      </c>
      <c r="N33" s="203">
        <v>1.06</v>
      </c>
      <c r="O33" s="203">
        <v>1.76</v>
      </c>
      <c r="P33" s="203">
        <v>2.42</v>
      </c>
      <c r="Q33" s="203">
        <v>2.73</v>
      </c>
      <c r="R33" s="203">
        <v>7.97</v>
      </c>
      <c r="S33" s="203">
        <v>4.67</v>
      </c>
      <c r="T33" s="203">
        <v>0</v>
      </c>
      <c r="U33" s="203">
        <v>8.5299999999999994</v>
      </c>
      <c r="V33" s="203">
        <v>5.27</v>
      </c>
      <c r="W33" s="203">
        <v>6.97</v>
      </c>
      <c r="X33" s="203">
        <v>1.31</v>
      </c>
      <c r="Y33" s="203">
        <v>0</v>
      </c>
      <c r="Z33" s="203">
        <v>1.97</v>
      </c>
      <c r="AA33" s="203">
        <v>15.46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12.29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8.99</v>
      </c>
      <c r="D34" s="203">
        <v>1.87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10.58</v>
      </c>
      <c r="J34" s="203">
        <v>5.01</v>
      </c>
      <c r="K34" s="203">
        <v>24.48</v>
      </c>
      <c r="L34" s="203">
        <v>42.59</v>
      </c>
      <c r="M34" s="203">
        <v>0</v>
      </c>
      <c r="N34" s="203">
        <v>1.06</v>
      </c>
      <c r="O34" s="203">
        <v>1.76</v>
      </c>
      <c r="P34" s="203">
        <v>2.42</v>
      </c>
      <c r="Q34" s="203">
        <v>2.73</v>
      </c>
      <c r="R34" s="203">
        <v>7.97</v>
      </c>
      <c r="S34" s="203">
        <v>4.67</v>
      </c>
      <c r="T34" s="203">
        <v>0</v>
      </c>
      <c r="U34" s="203">
        <v>8.5299999999999994</v>
      </c>
      <c r="V34" s="203">
        <v>5.27</v>
      </c>
      <c r="W34" s="203">
        <v>6.97</v>
      </c>
      <c r="X34" s="203">
        <v>1.31</v>
      </c>
      <c r="Y34" s="203">
        <v>0</v>
      </c>
      <c r="Z34" s="203">
        <v>26.53</v>
      </c>
      <c r="AA34" s="203">
        <v>15.46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12.29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8.99</v>
      </c>
      <c r="D35" s="203">
        <v>1.87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10.58</v>
      </c>
      <c r="J35" s="203">
        <v>5.01</v>
      </c>
      <c r="K35" s="203">
        <v>24.48</v>
      </c>
      <c r="L35" s="203">
        <v>42.59</v>
      </c>
      <c r="M35" s="203">
        <v>0</v>
      </c>
      <c r="N35" s="203">
        <v>1.06</v>
      </c>
      <c r="O35" s="203">
        <v>1.76</v>
      </c>
      <c r="P35" s="203">
        <v>2.42</v>
      </c>
      <c r="Q35" s="203">
        <v>2.68</v>
      </c>
      <c r="R35" s="203">
        <v>6.32</v>
      </c>
      <c r="S35" s="203">
        <v>3.67</v>
      </c>
      <c r="T35" s="203">
        <v>0</v>
      </c>
      <c r="U35" s="203">
        <v>8.5299999999999994</v>
      </c>
      <c r="V35" s="203">
        <v>5.27</v>
      </c>
      <c r="W35" s="203">
        <v>6.97</v>
      </c>
      <c r="X35" s="203">
        <v>1.31</v>
      </c>
      <c r="Y35" s="203">
        <v>0</v>
      </c>
      <c r="Z35" s="203">
        <v>26.53</v>
      </c>
      <c r="AA35" s="203">
        <v>15.46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15.62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8.99</v>
      </c>
      <c r="D36" s="203">
        <v>1.87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10.58</v>
      </c>
      <c r="J36" s="203">
        <v>5.01</v>
      </c>
      <c r="K36" s="203">
        <v>24.48</v>
      </c>
      <c r="L36" s="203">
        <v>42.59</v>
      </c>
      <c r="M36" s="203">
        <v>0</v>
      </c>
      <c r="N36" s="203">
        <v>1.06</v>
      </c>
      <c r="O36" s="203">
        <v>1.76</v>
      </c>
      <c r="P36" s="203">
        <v>2.42</v>
      </c>
      <c r="Q36" s="203">
        <v>2.68</v>
      </c>
      <c r="R36" s="203">
        <v>6.32</v>
      </c>
      <c r="S36" s="203">
        <v>3.67</v>
      </c>
      <c r="T36" s="203">
        <v>0</v>
      </c>
      <c r="U36" s="203">
        <v>8.5299999999999994</v>
      </c>
      <c r="V36" s="203">
        <v>5.27</v>
      </c>
      <c r="W36" s="203">
        <v>6.97</v>
      </c>
      <c r="X36" s="203">
        <v>1.31</v>
      </c>
      <c r="Y36" s="203">
        <v>0</v>
      </c>
      <c r="Z36" s="203">
        <v>26.53</v>
      </c>
      <c r="AA36" s="203">
        <v>15.46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15.62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8.99</v>
      </c>
      <c r="D37" s="203">
        <v>1.87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10.58</v>
      </c>
      <c r="J37" s="203">
        <v>5.01</v>
      </c>
      <c r="K37" s="203">
        <v>24.48</v>
      </c>
      <c r="L37" s="203">
        <v>42.59</v>
      </c>
      <c r="M37" s="203">
        <v>0</v>
      </c>
      <c r="N37" s="203">
        <v>1.06</v>
      </c>
      <c r="O37" s="203">
        <v>1.76</v>
      </c>
      <c r="P37" s="203">
        <v>2.42</v>
      </c>
      <c r="Q37" s="203">
        <v>2.68</v>
      </c>
      <c r="R37" s="203">
        <v>6.32</v>
      </c>
      <c r="S37" s="203">
        <v>3.67</v>
      </c>
      <c r="T37" s="203">
        <v>0</v>
      </c>
      <c r="U37" s="203">
        <v>8.5299999999999994</v>
      </c>
      <c r="V37" s="203">
        <v>5.27</v>
      </c>
      <c r="W37" s="203">
        <v>6.97</v>
      </c>
      <c r="X37" s="203">
        <v>1.31</v>
      </c>
      <c r="Y37" s="203">
        <v>0</v>
      </c>
      <c r="Z37" s="203">
        <v>26.53</v>
      </c>
      <c r="AA37" s="203">
        <v>15.46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15.62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8.99</v>
      </c>
      <c r="D38" s="203">
        <v>1.87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10.58</v>
      </c>
      <c r="J38" s="203">
        <v>5.01</v>
      </c>
      <c r="K38" s="203">
        <v>24.48</v>
      </c>
      <c r="L38" s="203">
        <v>42.59</v>
      </c>
      <c r="M38" s="203">
        <v>0</v>
      </c>
      <c r="N38" s="203">
        <v>1.06</v>
      </c>
      <c r="O38" s="203">
        <v>1.76</v>
      </c>
      <c r="P38" s="203">
        <v>2.42</v>
      </c>
      <c r="Q38" s="203">
        <v>2.68</v>
      </c>
      <c r="R38" s="203">
        <v>6.32</v>
      </c>
      <c r="S38" s="203">
        <v>3.67</v>
      </c>
      <c r="T38" s="203">
        <v>0</v>
      </c>
      <c r="U38" s="203">
        <v>8.5299999999999994</v>
      </c>
      <c r="V38" s="203">
        <v>5.27</v>
      </c>
      <c r="W38" s="203">
        <v>6.97</v>
      </c>
      <c r="X38" s="203">
        <v>1.31</v>
      </c>
      <c r="Y38" s="203">
        <v>0</v>
      </c>
      <c r="Z38" s="203">
        <v>26.53</v>
      </c>
      <c r="AA38" s="203">
        <v>15.46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15.62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8.99</v>
      </c>
      <c r="D39" s="203">
        <v>1.87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10.58</v>
      </c>
      <c r="J39" s="203">
        <v>5.01</v>
      </c>
      <c r="K39" s="203">
        <v>24.61</v>
      </c>
      <c r="L39" s="203">
        <v>46.33</v>
      </c>
      <c r="M39" s="203">
        <v>0</v>
      </c>
      <c r="N39" s="203">
        <v>1.06</v>
      </c>
      <c r="O39" s="203">
        <v>1.76</v>
      </c>
      <c r="P39" s="203">
        <v>2.42</v>
      </c>
      <c r="Q39" s="203">
        <v>2.68</v>
      </c>
      <c r="R39" s="203">
        <v>6.32</v>
      </c>
      <c r="S39" s="203">
        <v>3.67</v>
      </c>
      <c r="T39" s="203">
        <v>0</v>
      </c>
      <c r="U39" s="203">
        <v>8.5299999999999994</v>
      </c>
      <c r="V39" s="203">
        <v>5.27</v>
      </c>
      <c r="W39" s="203">
        <v>6.97</v>
      </c>
      <c r="X39" s="203">
        <v>1.31</v>
      </c>
      <c r="Y39" s="203">
        <v>0</v>
      </c>
      <c r="Z39" s="203">
        <v>26.53</v>
      </c>
      <c r="AA39" s="203">
        <v>15.46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15.62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8.99</v>
      </c>
      <c r="D40" s="203">
        <v>1.87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10.58</v>
      </c>
      <c r="J40" s="203">
        <v>5.01</v>
      </c>
      <c r="K40" s="203">
        <v>24.61</v>
      </c>
      <c r="L40" s="203">
        <v>46.33</v>
      </c>
      <c r="M40" s="203">
        <v>0</v>
      </c>
      <c r="N40" s="203">
        <v>1.06</v>
      </c>
      <c r="O40" s="203">
        <v>1.76</v>
      </c>
      <c r="P40" s="203">
        <v>2.42</v>
      </c>
      <c r="Q40" s="203">
        <v>2.69</v>
      </c>
      <c r="R40" s="203">
        <v>6.38</v>
      </c>
      <c r="S40" s="203">
        <v>3.69</v>
      </c>
      <c r="T40" s="203">
        <v>0</v>
      </c>
      <c r="U40" s="203">
        <v>8.5299999999999994</v>
      </c>
      <c r="V40" s="203">
        <v>5.27</v>
      </c>
      <c r="W40" s="203">
        <v>6.97</v>
      </c>
      <c r="X40" s="203">
        <v>1.31</v>
      </c>
      <c r="Y40" s="203">
        <v>0</v>
      </c>
      <c r="Z40" s="203">
        <v>26.53</v>
      </c>
      <c r="AA40" s="203">
        <v>15.46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15.62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8.99</v>
      </c>
      <c r="D41" s="203">
        <v>1.87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10.58</v>
      </c>
      <c r="J41" s="203">
        <v>5.01</v>
      </c>
      <c r="K41" s="203">
        <v>24.61</v>
      </c>
      <c r="L41" s="203">
        <v>46.33</v>
      </c>
      <c r="M41" s="203">
        <v>0</v>
      </c>
      <c r="N41" s="203">
        <v>1.06</v>
      </c>
      <c r="O41" s="203">
        <v>1.76</v>
      </c>
      <c r="P41" s="203">
        <v>2.42</v>
      </c>
      <c r="Q41" s="203">
        <v>2.69</v>
      </c>
      <c r="R41" s="203">
        <v>6.38</v>
      </c>
      <c r="S41" s="203">
        <v>3.69</v>
      </c>
      <c r="T41" s="203">
        <v>0</v>
      </c>
      <c r="U41" s="203">
        <v>8.5299999999999994</v>
      </c>
      <c r="V41" s="203">
        <v>5.27</v>
      </c>
      <c r="W41" s="203">
        <v>6.97</v>
      </c>
      <c r="X41" s="203">
        <v>1.31</v>
      </c>
      <c r="Y41" s="203">
        <v>0</v>
      </c>
      <c r="Z41" s="203">
        <v>26.53</v>
      </c>
      <c r="AA41" s="203">
        <v>15.46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15.62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8.99</v>
      </c>
      <c r="D42" s="203">
        <v>1.87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10.58</v>
      </c>
      <c r="J42" s="203">
        <v>5.01</v>
      </c>
      <c r="K42" s="203">
        <v>24.61</v>
      </c>
      <c r="L42" s="203">
        <v>46.33</v>
      </c>
      <c r="M42" s="203">
        <v>0</v>
      </c>
      <c r="N42" s="203">
        <v>1.06</v>
      </c>
      <c r="O42" s="203">
        <v>1.76</v>
      </c>
      <c r="P42" s="203">
        <v>2.42</v>
      </c>
      <c r="Q42" s="203">
        <v>2.69</v>
      </c>
      <c r="R42" s="203">
        <v>6.38</v>
      </c>
      <c r="S42" s="203">
        <v>3.69</v>
      </c>
      <c r="T42" s="203">
        <v>0</v>
      </c>
      <c r="U42" s="203">
        <v>8.5299999999999994</v>
      </c>
      <c r="V42" s="203">
        <v>5.27</v>
      </c>
      <c r="W42" s="203">
        <v>6.97</v>
      </c>
      <c r="X42" s="203">
        <v>1.31</v>
      </c>
      <c r="Y42" s="203">
        <v>0</v>
      </c>
      <c r="Z42" s="203">
        <v>26.53</v>
      </c>
      <c r="AA42" s="203">
        <v>15.46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15.62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1.87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10.58</v>
      </c>
      <c r="J43" s="203">
        <v>5.01</v>
      </c>
      <c r="K43" s="203">
        <v>24.57</v>
      </c>
      <c r="L43" s="203">
        <v>46.44</v>
      </c>
      <c r="M43" s="203">
        <v>0</v>
      </c>
      <c r="N43" s="203">
        <v>1.06</v>
      </c>
      <c r="O43" s="203">
        <v>1.76</v>
      </c>
      <c r="P43" s="203">
        <v>2.42</v>
      </c>
      <c r="Q43" s="203">
        <v>2.69</v>
      </c>
      <c r="R43" s="203">
        <v>6.38</v>
      </c>
      <c r="S43" s="203">
        <v>3.69</v>
      </c>
      <c r="T43" s="203">
        <v>0</v>
      </c>
      <c r="U43" s="203">
        <v>8.5299999999999994</v>
      </c>
      <c r="V43" s="203">
        <v>5.27</v>
      </c>
      <c r="W43" s="203">
        <v>6.97</v>
      </c>
      <c r="X43" s="203">
        <v>1.31</v>
      </c>
      <c r="Y43" s="203">
        <v>0</v>
      </c>
      <c r="Z43" s="203">
        <v>23.39</v>
      </c>
      <c r="AA43" s="203">
        <v>15.46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15.62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1.87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10.58</v>
      </c>
      <c r="J44" s="203">
        <v>5.01</v>
      </c>
      <c r="K44" s="203">
        <v>24.57</v>
      </c>
      <c r="L44" s="203">
        <v>46.44</v>
      </c>
      <c r="M44" s="203">
        <v>0</v>
      </c>
      <c r="N44" s="203">
        <v>1.06</v>
      </c>
      <c r="O44" s="203">
        <v>1.76</v>
      </c>
      <c r="P44" s="203">
        <v>2.42</v>
      </c>
      <c r="Q44" s="203">
        <v>2.69</v>
      </c>
      <c r="R44" s="203">
        <v>6.38</v>
      </c>
      <c r="S44" s="203">
        <v>3.69</v>
      </c>
      <c r="T44" s="203">
        <v>0</v>
      </c>
      <c r="U44" s="203">
        <v>8.5299999999999994</v>
      </c>
      <c r="V44" s="203">
        <v>5.27</v>
      </c>
      <c r="W44" s="203">
        <v>6.97</v>
      </c>
      <c r="X44" s="203">
        <v>1.31</v>
      </c>
      <c r="Y44" s="203">
        <v>0</v>
      </c>
      <c r="Z44" s="203">
        <v>23.39</v>
      </c>
      <c r="AA44" s="203">
        <v>15.46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15.62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1.87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10.58</v>
      </c>
      <c r="J45" s="203">
        <v>5.01</v>
      </c>
      <c r="K45" s="203">
        <v>8.7100000000000009</v>
      </c>
      <c r="L45" s="203">
        <v>46.44</v>
      </c>
      <c r="M45" s="203">
        <v>0</v>
      </c>
      <c r="N45" s="203">
        <v>1.06</v>
      </c>
      <c r="O45" s="203">
        <v>1.76</v>
      </c>
      <c r="P45" s="203">
        <v>2.42</v>
      </c>
      <c r="Q45" s="203">
        <v>2.69</v>
      </c>
      <c r="R45" s="203">
        <v>5.56</v>
      </c>
      <c r="S45" s="203">
        <v>2.65</v>
      </c>
      <c r="T45" s="203">
        <v>0</v>
      </c>
      <c r="U45" s="203">
        <v>8.5299999999999994</v>
      </c>
      <c r="V45" s="203">
        <v>5.27</v>
      </c>
      <c r="W45" s="203">
        <v>6.96</v>
      </c>
      <c r="X45" s="203">
        <v>1.31</v>
      </c>
      <c r="Y45" s="203">
        <v>0</v>
      </c>
      <c r="Z45" s="203">
        <v>20.56</v>
      </c>
      <c r="AA45" s="203">
        <v>15.46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15.62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1.87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10.58</v>
      </c>
      <c r="J46" s="203">
        <v>5.01</v>
      </c>
      <c r="K46" s="203">
        <v>8.7100000000000009</v>
      </c>
      <c r="L46" s="203">
        <v>46.44</v>
      </c>
      <c r="M46" s="203">
        <v>0</v>
      </c>
      <c r="N46" s="203">
        <v>1.06</v>
      </c>
      <c r="O46" s="203">
        <v>1.76</v>
      </c>
      <c r="P46" s="203">
        <v>2.42</v>
      </c>
      <c r="Q46" s="203">
        <v>2.69</v>
      </c>
      <c r="R46" s="203">
        <v>5.56</v>
      </c>
      <c r="S46" s="203">
        <v>2.65</v>
      </c>
      <c r="T46" s="203">
        <v>0</v>
      </c>
      <c r="U46" s="203">
        <v>8.5299999999999994</v>
      </c>
      <c r="V46" s="203">
        <v>5.27</v>
      </c>
      <c r="W46" s="203">
        <v>6.96</v>
      </c>
      <c r="X46" s="203">
        <v>1.31</v>
      </c>
      <c r="Y46" s="203">
        <v>0</v>
      </c>
      <c r="Z46" s="203">
        <v>20.56</v>
      </c>
      <c r="AA46" s="203">
        <v>15.46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9.6300000000000008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8.94</v>
      </c>
      <c r="D47" s="203">
        <v>1.87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10.58</v>
      </c>
      <c r="J47" s="203">
        <v>5.01</v>
      </c>
      <c r="K47" s="203">
        <v>8.7100000000000009</v>
      </c>
      <c r="L47" s="203">
        <v>46.44</v>
      </c>
      <c r="M47" s="203">
        <v>0</v>
      </c>
      <c r="N47" s="203">
        <v>1.06</v>
      </c>
      <c r="O47" s="203">
        <v>1.76</v>
      </c>
      <c r="P47" s="203">
        <v>2.42</v>
      </c>
      <c r="Q47" s="203">
        <v>2.69</v>
      </c>
      <c r="R47" s="203">
        <v>5.56</v>
      </c>
      <c r="S47" s="203">
        <v>2.65</v>
      </c>
      <c r="T47" s="203">
        <v>0</v>
      </c>
      <c r="U47" s="203">
        <v>8.5299999999999994</v>
      </c>
      <c r="V47" s="203">
        <v>5.27</v>
      </c>
      <c r="W47" s="203">
        <v>6.77</v>
      </c>
      <c r="X47" s="203">
        <v>19.41</v>
      </c>
      <c r="Y47" s="203">
        <v>0</v>
      </c>
      <c r="Z47" s="203">
        <v>20.56</v>
      </c>
      <c r="AA47" s="203">
        <v>15.46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9.6300000000000008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8.94</v>
      </c>
      <c r="D48" s="203">
        <v>1.87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10.58</v>
      </c>
      <c r="J48" s="203">
        <v>5.01</v>
      </c>
      <c r="K48" s="203">
        <v>8.7100000000000009</v>
      </c>
      <c r="L48" s="203">
        <v>46.44</v>
      </c>
      <c r="M48" s="203">
        <v>0</v>
      </c>
      <c r="N48" s="203">
        <v>1.06</v>
      </c>
      <c r="O48" s="203">
        <v>1.76</v>
      </c>
      <c r="P48" s="203">
        <v>2.42</v>
      </c>
      <c r="Q48" s="203">
        <v>2.69</v>
      </c>
      <c r="R48" s="203">
        <v>5.56</v>
      </c>
      <c r="S48" s="203">
        <v>2.65</v>
      </c>
      <c r="T48" s="203">
        <v>0</v>
      </c>
      <c r="U48" s="203">
        <v>8.5299999999999994</v>
      </c>
      <c r="V48" s="203">
        <v>5.27</v>
      </c>
      <c r="W48" s="203">
        <v>6.77</v>
      </c>
      <c r="X48" s="203">
        <v>19.41</v>
      </c>
      <c r="Y48" s="203">
        <v>0</v>
      </c>
      <c r="Z48" s="203">
        <v>20.56</v>
      </c>
      <c r="AA48" s="203">
        <v>15.46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9.6300000000000008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8.94</v>
      </c>
      <c r="D49" s="203">
        <v>1.87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10.58</v>
      </c>
      <c r="J49" s="203">
        <v>5.01</v>
      </c>
      <c r="K49" s="203">
        <v>24.53</v>
      </c>
      <c r="L49" s="203">
        <v>46.44</v>
      </c>
      <c r="M49" s="203">
        <v>0</v>
      </c>
      <c r="N49" s="203">
        <v>1.06</v>
      </c>
      <c r="O49" s="203">
        <v>1.76</v>
      </c>
      <c r="P49" s="203">
        <v>2.42</v>
      </c>
      <c r="Q49" s="203">
        <v>2.68</v>
      </c>
      <c r="R49" s="203">
        <v>5.43</v>
      </c>
      <c r="S49" s="203">
        <v>3.33</v>
      </c>
      <c r="T49" s="203">
        <v>0</v>
      </c>
      <c r="U49" s="203">
        <v>8.5299999999999994</v>
      </c>
      <c r="V49" s="203">
        <v>5.27</v>
      </c>
      <c r="W49" s="203">
        <v>6.77</v>
      </c>
      <c r="X49" s="203">
        <v>19.41</v>
      </c>
      <c r="Y49" s="203">
        <v>0</v>
      </c>
      <c r="Z49" s="203">
        <v>20.56</v>
      </c>
      <c r="AA49" s="203">
        <v>15.46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9.6300000000000008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8.94</v>
      </c>
      <c r="D50" s="203">
        <v>1.87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10.58</v>
      </c>
      <c r="J50" s="203">
        <v>5.01</v>
      </c>
      <c r="K50" s="203">
        <v>24.53</v>
      </c>
      <c r="L50" s="203">
        <v>46.44</v>
      </c>
      <c r="M50" s="203">
        <v>0</v>
      </c>
      <c r="N50" s="203">
        <v>1.06</v>
      </c>
      <c r="O50" s="203">
        <v>1.76</v>
      </c>
      <c r="P50" s="203">
        <v>2.42</v>
      </c>
      <c r="Q50" s="203">
        <v>2.68</v>
      </c>
      <c r="R50" s="203">
        <v>5.43</v>
      </c>
      <c r="S50" s="203">
        <v>3.33</v>
      </c>
      <c r="T50" s="203">
        <v>0</v>
      </c>
      <c r="U50" s="203">
        <v>8.5299999999999994</v>
      </c>
      <c r="V50" s="203">
        <v>5.27</v>
      </c>
      <c r="W50" s="203">
        <v>6.77</v>
      </c>
      <c r="X50" s="203">
        <v>19.41</v>
      </c>
      <c r="Y50" s="203">
        <v>0</v>
      </c>
      <c r="Z50" s="203">
        <v>20.56</v>
      </c>
      <c r="AA50" s="203">
        <v>15.46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9.6300000000000008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1.87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10.58</v>
      </c>
      <c r="J51" s="203">
        <v>5.01</v>
      </c>
      <c r="K51" s="203">
        <v>24.53</v>
      </c>
      <c r="L51" s="203">
        <v>46.44</v>
      </c>
      <c r="M51" s="203">
        <v>0</v>
      </c>
      <c r="N51" s="203">
        <v>1.06</v>
      </c>
      <c r="O51" s="203">
        <v>1.76</v>
      </c>
      <c r="P51" s="203">
        <v>2.42</v>
      </c>
      <c r="Q51" s="203">
        <v>2.68</v>
      </c>
      <c r="R51" s="203">
        <v>5.43</v>
      </c>
      <c r="S51" s="203">
        <v>3.33</v>
      </c>
      <c r="T51" s="203">
        <v>0</v>
      </c>
      <c r="U51" s="203">
        <v>8.5299999999999994</v>
      </c>
      <c r="V51" s="203">
        <v>5.27</v>
      </c>
      <c r="W51" s="203">
        <v>6.77</v>
      </c>
      <c r="X51" s="203">
        <v>19.41</v>
      </c>
      <c r="Y51" s="203">
        <v>0</v>
      </c>
      <c r="Z51" s="203">
        <v>20.56</v>
      </c>
      <c r="AA51" s="203">
        <v>15.46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9.6300000000000008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1.87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10.58</v>
      </c>
      <c r="J52" s="203">
        <v>5.01</v>
      </c>
      <c r="K52" s="203">
        <v>24.53</v>
      </c>
      <c r="L52" s="203">
        <v>46.44</v>
      </c>
      <c r="M52" s="203">
        <v>0</v>
      </c>
      <c r="N52" s="203">
        <v>1.06</v>
      </c>
      <c r="O52" s="203">
        <v>1.76</v>
      </c>
      <c r="P52" s="203">
        <v>2.42</v>
      </c>
      <c r="Q52" s="203">
        <v>2.68</v>
      </c>
      <c r="R52" s="203">
        <v>5.43</v>
      </c>
      <c r="S52" s="203">
        <v>3.33</v>
      </c>
      <c r="T52" s="203">
        <v>0</v>
      </c>
      <c r="U52" s="203">
        <v>8.5299999999999994</v>
      </c>
      <c r="V52" s="203">
        <v>5.27</v>
      </c>
      <c r="W52" s="203">
        <v>6.77</v>
      </c>
      <c r="X52" s="203">
        <v>19.41</v>
      </c>
      <c r="Y52" s="203">
        <v>0</v>
      </c>
      <c r="Z52" s="203">
        <v>20.56</v>
      </c>
      <c r="AA52" s="203">
        <v>15.46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9.6300000000000008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1.87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10.58</v>
      </c>
      <c r="J53" s="203">
        <v>5.01</v>
      </c>
      <c r="K53" s="203">
        <v>24.53</v>
      </c>
      <c r="L53" s="203">
        <v>46.33</v>
      </c>
      <c r="M53" s="203">
        <v>0</v>
      </c>
      <c r="N53" s="203">
        <v>0</v>
      </c>
      <c r="O53" s="203">
        <v>0</v>
      </c>
      <c r="P53" s="203">
        <v>2.42</v>
      </c>
      <c r="Q53" s="203">
        <v>2.67</v>
      </c>
      <c r="R53" s="203">
        <v>5.39</v>
      </c>
      <c r="S53" s="203">
        <v>3.32</v>
      </c>
      <c r="T53" s="203">
        <v>0</v>
      </c>
      <c r="U53" s="203">
        <v>8.5299999999999994</v>
      </c>
      <c r="V53" s="203">
        <v>5.27</v>
      </c>
      <c r="W53" s="203">
        <v>6.77</v>
      </c>
      <c r="X53" s="203">
        <v>19.41</v>
      </c>
      <c r="Y53" s="203">
        <v>0</v>
      </c>
      <c r="Z53" s="203">
        <v>20.56</v>
      </c>
      <c r="AA53" s="203">
        <v>15.46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9.6300000000000008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1.87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10.58</v>
      </c>
      <c r="J54" s="203">
        <v>5.01</v>
      </c>
      <c r="K54" s="203">
        <v>24.53</v>
      </c>
      <c r="L54" s="203">
        <v>46.33</v>
      </c>
      <c r="M54" s="203">
        <v>0</v>
      </c>
      <c r="N54" s="203">
        <v>1.06</v>
      </c>
      <c r="O54" s="203">
        <v>1.18</v>
      </c>
      <c r="P54" s="203">
        <v>2.42</v>
      </c>
      <c r="Q54" s="203">
        <v>2.67</v>
      </c>
      <c r="R54" s="203">
        <v>5.39</v>
      </c>
      <c r="S54" s="203">
        <v>3.32</v>
      </c>
      <c r="T54" s="203">
        <v>0</v>
      </c>
      <c r="U54" s="203">
        <v>8.5299999999999994</v>
      </c>
      <c r="V54" s="203">
        <v>5.27</v>
      </c>
      <c r="W54" s="203">
        <v>6.77</v>
      </c>
      <c r="X54" s="203">
        <v>19.41</v>
      </c>
      <c r="Y54" s="203">
        <v>0</v>
      </c>
      <c r="Z54" s="203">
        <v>20.56</v>
      </c>
      <c r="AA54" s="203">
        <v>15.46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9.6300000000000008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1.87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10.58</v>
      </c>
      <c r="J55" s="203">
        <v>5.01</v>
      </c>
      <c r="K55" s="203">
        <v>24.53</v>
      </c>
      <c r="L55" s="203">
        <v>46.33</v>
      </c>
      <c r="M55" s="203">
        <v>0</v>
      </c>
      <c r="N55" s="203">
        <v>1.06</v>
      </c>
      <c r="O55" s="203">
        <v>1.76</v>
      </c>
      <c r="P55" s="203">
        <v>2.42</v>
      </c>
      <c r="Q55" s="203">
        <v>2.67</v>
      </c>
      <c r="R55" s="203">
        <v>5.39</v>
      </c>
      <c r="S55" s="203">
        <v>3.32</v>
      </c>
      <c r="T55" s="203">
        <v>0</v>
      </c>
      <c r="U55" s="203">
        <v>8.5299999999999994</v>
      </c>
      <c r="V55" s="203">
        <v>5.27</v>
      </c>
      <c r="W55" s="203">
        <v>6.77</v>
      </c>
      <c r="X55" s="203">
        <v>19.41</v>
      </c>
      <c r="Y55" s="203">
        <v>0</v>
      </c>
      <c r="Z55" s="203">
        <v>20.56</v>
      </c>
      <c r="AA55" s="203">
        <v>15.46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9.6300000000000008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1.87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10.58</v>
      </c>
      <c r="J56" s="203">
        <v>5.01</v>
      </c>
      <c r="K56" s="203">
        <v>24.53</v>
      </c>
      <c r="L56" s="203">
        <v>46.33</v>
      </c>
      <c r="M56" s="203">
        <v>0</v>
      </c>
      <c r="N56" s="203">
        <v>1.06</v>
      </c>
      <c r="O56" s="203">
        <v>1.76</v>
      </c>
      <c r="P56" s="203">
        <v>2.42</v>
      </c>
      <c r="Q56" s="203">
        <v>2.67</v>
      </c>
      <c r="R56" s="203">
        <v>5.39</v>
      </c>
      <c r="S56" s="203">
        <v>3.32</v>
      </c>
      <c r="T56" s="203">
        <v>0</v>
      </c>
      <c r="U56" s="203">
        <v>8.5299999999999994</v>
      </c>
      <c r="V56" s="203">
        <v>5.27</v>
      </c>
      <c r="W56" s="203">
        <v>6.77</v>
      </c>
      <c r="X56" s="203">
        <v>19.41</v>
      </c>
      <c r="Y56" s="203">
        <v>0</v>
      </c>
      <c r="Z56" s="203">
        <v>20.56</v>
      </c>
      <c r="AA56" s="203">
        <v>15.46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9.6300000000000008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1.87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10.58</v>
      </c>
      <c r="J57" s="203">
        <v>5.01</v>
      </c>
      <c r="K57" s="203">
        <v>24.53</v>
      </c>
      <c r="L57" s="203">
        <v>46.33</v>
      </c>
      <c r="M57" s="203">
        <v>0</v>
      </c>
      <c r="N57" s="203">
        <v>1.06</v>
      </c>
      <c r="O57" s="203">
        <v>1.76</v>
      </c>
      <c r="P57" s="203">
        <v>2.42</v>
      </c>
      <c r="Q57" s="203">
        <v>2.67</v>
      </c>
      <c r="R57" s="203">
        <v>5.39</v>
      </c>
      <c r="S57" s="203">
        <v>3.32</v>
      </c>
      <c r="T57" s="203">
        <v>0</v>
      </c>
      <c r="U57" s="203">
        <v>8.5299999999999994</v>
      </c>
      <c r="V57" s="203">
        <v>5.27</v>
      </c>
      <c r="W57" s="203">
        <v>6.77</v>
      </c>
      <c r="X57" s="203">
        <v>19.41</v>
      </c>
      <c r="Y57" s="203">
        <v>0</v>
      </c>
      <c r="Z57" s="203">
        <v>20.56</v>
      </c>
      <c r="AA57" s="203">
        <v>15.46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9.6300000000000008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1.87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10.58</v>
      </c>
      <c r="J58" s="203">
        <v>5.01</v>
      </c>
      <c r="K58" s="203">
        <v>24.53</v>
      </c>
      <c r="L58" s="203">
        <v>46.33</v>
      </c>
      <c r="M58" s="203">
        <v>0</v>
      </c>
      <c r="N58" s="203">
        <v>1.06</v>
      </c>
      <c r="O58" s="203">
        <v>1.76</v>
      </c>
      <c r="P58" s="203">
        <v>2.42</v>
      </c>
      <c r="Q58" s="203">
        <v>2.67</v>
      </c>
      <c r="R58" s="203">
        <v>5.39</v>
      </c>
      <c r="S58" s="203">
        <v>3.32</v>
      </c>
      <c r="T58" s="203">
        <v>0</v>
      </c>
      <c r="U58" s="203">
        <v>8.5299999999999994</v>
      </c>
      <c r="V58" s="203">
        <v>5.27</v>
      </c>
      <c r="W58" s="203">
        <v>6.77</v>
      </c>
      <c r="X58" s="203">
        <v>19.41</v>
      </c>
      <c r="Y58" s="203">
        <v>0</v>
      </c>
      <c r="Z58" s="203">
        <v>20.56</v>
      </c>
      <c r="AA58" s="203">
        <v>15.46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9.6300000000000008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10.58</v>
      </c>
      <c r="J59" s="203">
        <v>5.01</v>
      </c>
      <c r="K59" s="203">
        <v>24.53</v>
      </c>
      <c r="L59" s="203">
        <v>46.33</v>
      </c>
      <c r="M59" s="203">
        <v>0</v>
      </c>
      <c r="N59" s="203">
        <v>1.06</v>
      </c>
      <c r="O59" s="203">
        <v>1.76</v>
      </c>
      <c r="P59" s="203">
        <v>2.42</v>
      </c>
      <c r="Q59" s="203">
        <v>2.67</v>
      </c>
      <c r="R59" s="203">
        <v>5.39</v>
      </c>
      <c r="S59" s="203">
        <v>3.32</v>
      </c>
      <c r="T59" s="203">
        <v>0</v>
      </c>
      <c r="U59" s="203">
        <v>8.5299999999999994</v>
      </c>
      <c r="V59" s="203">
        <v>5.27</v>
      </c>
      <c r="W59" s="203">
        <v>6.77</v>
      </c>
      <c r="X59" s="203">
        <v>19.41</v>
      </c>
      <c r="Y59" s="203">
        <v>0</v>
      </c>
      <c r="Z59" s="203">
        <v>20.56</v>
      </c>
      <c r="AA59" s="203">
        <v>15.46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9.6300000000000008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10.58</v>
      </c>
      <c r="J60" s="203">
        <v>5.01</v>
      </c>
      <c r="K60" s="203">
        <v>24.53</v>
      </c>
      <c r="L60" s="203">
        <v>46.33</v>
      </c>
      <c r="M60" s="203">
        <v>0</v>
      </c>
      <c r="N60" s="203">
        <v>1.06</v>
      </c>
      <c r="O60" s="203">
        <v>1.76</v>
      </c>
      <c r="P60" s="203">
        <v>2.42</v>
      </c>
      <c r="Q60" s="203">
        <v>2.67</v>
      </c>
      <c r="R60" s="203">
        <v>5.39</v>
      </c>
      <c r="S60" s="203">
        <v>3.32</v>
      </c>
      <c r="T60" s="203">
        <v>0</v>
      </c>
      <c r="U60" s="203">
        <v>8.5299999999999994</v>
      </c>
      <c r="V60" s="203">
        <v>5.27</v>
      </c>
      <c r="W60" s="203">
        <v>6.77</v>
      </c>
      <c r="X60" s="203">
        <v>19.41</v>
      </c>
      <c r="Y60" s="203">
        <v>0</v>
      </c>
      <c r="Z60" s="203">
        <v>20.56</v>
      </c>
      <c r="AA60" s="203">
        <v>15.46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9.6300000000000008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10.58</v>
      </c>
      <c r="J61" s="203">
        <v>5.01</v>
      </c>
      <c r="K61" s="203">
        <v>23.44</v>
      </c>
      <c r="L61" s="203">
        <v>45.97</v>
      </c>
      <c r="M61" s="203">
        <v>0</v>
      </c>
      <c r="N61" s="203">
        <v>1.06</v>
      </c>
      <c r="O61" s="203">
        <v>1.76</v>
      </c>
      <c r="P61" s="203">
        <v>2.42</v>
      </c>
      <c r="Q61" s="203">
        <v>2.67</v>
      </c>
      <c r="R61" s="203">
        <v>5.39</v>
      </c>
      <c r="S61" s="203">
        <v>3.32</v>
      </c>
      <c r="T61" s="203">
        <v>0</v>
      </c>
      <c r="U61" s="203">
        <v>8.5299999999999994</v>
      </c>
      <c r="V61" s="203">
        <v>5.27</v>
      </c>
      <c r="W61" s="203">
        <v>6.75</v>
      </c>
      <c r="X61" s="203">
        <v>19.350000000000001</v>
      </c>
      <c r="Y61" s="203">
        <v>0</v>
      </c>
      <c r="Z61" s="203">
        <v>20.56</v>
      </c>
      <c r="AA61" s="203">
        <v>15.44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9.6300000000000008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1.87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10.58</v>
      </c>
      <c r="J62" s="203">
        <v>5.01</v>
      </c>
      <c r="K62" s="203">
        <v>23.44</v>
      </c>
      <c r="L62" s="203">
        <v>45.97</v>
      </c>
      <c r="M62" s="203">
        <v>0</v>
      </c>
      <c r="N62" s="203">
        <v>1.06</v>
      </c>
      <c r="O62" s="203">
        <v>1.76</v>
      </c>
      <c r="P62" s="203">
        <v>2.42</v>
      </c>
      <c r="Q62" s="203">
        <v>3.03</v>
      </c>
      <c r="R62" s="203">
        <v>5.39</v>
      </c>
      <c r="S62" s="203">
        <v>3.32</v>
      </c>
      <c r="T62" s="203">
        <v>0</v>
      </c>
      <c r="U62" s="203">
        <v>8.5299999999999994</v>
      </c>
      <c r="V62" s="203">
        <v>5.27</v>
      </c>
      <c r="W62" s="203">
        <v>6.75</v>
      </c>
      <c r="X62" s="203">
        <v>19.350000000000001</v>
      </c>
      <c r="Y62" s="203">
        <v>0</v>
      </c>
      <c r="Z62" s="203">
        <v>20.56</v>
      </c>
      <c r="AA62" s="203">
        <v>15.44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9.6300000000000008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10.58</v>
      </c>
      <c r="J63" s="203">
        <v>5.01</v>
      </c>
      <c r="K63" s="203">
        <v>23.44</v>
      </c>
      <c r="L63" s="203">
        <v>45.97</v>
      </c>
      <c r="M63" s="203">
        <v>0</v>
      </c>
      <c r="N63" s="203">
        <v>1.06</v>
      </c>
      <c r="O63" s="203">
        <v>1.76</v>
      </c>
      <c r="P63" s="203">
        <v>2.42</v>
      </c>
      <c r="Q63" s="203">
        <v>3.03</v>
      </c>
      <c r="R63" s="203">
        <v>5.39</v>
      </c>
      <c r="S63" s="203">
        <v>3.32</v>
      </c>
      <c r="T63" s="203">
        <v>0</v>
      </c>
      <c r="U63" s="203">
        <v>8.5299999999999994</v>
      </c>
      <c r="V63" s="203">
        <v>5.27</v>
      </c>
      <c r="W63" s="203">
        <v>6.75</v>
      </c>
      <c r="X63" s="203">
        <v>19.350000000000001</v>
      </c>
      <c r="Y63" s="203">
        <v>0</v>
      </c>
      <c r="Z63" s="203">
        <v>20.56</v>
      </c>
      <c r="AA63" s="203">
        <v>15.44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9.6300000000000008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10.58</v>
      </c>
      <c r="J64" s="203">
        <v>5.01</v>
      </c>
      <c r="K64" s="203">
        <v>23.44</v>
      </c>
      <c r="L64" s="203">
        <v>45.97</v>
      </c>
      <c r="M64" s="203">
        <v>0</v>
      </c>
      <c r="N64" s="203">
        <v>1.06</v>
      </c>
      <c r="O64" s="203">
        <v>1.76</v>
      </c>
      <c r="P64" s="203">
        <v>2.42</v>
      </c>
      <c r="Q64" s="203">
        <v>3.03</v>
      </c>
      <c r="R64" s="203">
        <v>5.39</v>
      </c>
      <c r="S64" s="203">
        <v>3.32</v>
      </c>
      <c r="T64" s="203">
        <v>0</v>
      </c>
      <c r="U64" s="203">
        <v>8.5299999999999994</v>
      </c>
      <c r="V64" s="203">
        <v>5.27</v>
      </c>
      <c r="W64" s="203">
        <v>6.75</v>
      </c>
      <c r="X64" s="203">
        <v>19.350000000000001</v>
      </c>
      <c r="Y64" s="203">
        <v>0</v>
      </c>
      <c r="Z64" s="203">
        <v>20.56</v>
      </c>
      <c r="AA64" s="203">
        <v>15.44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9.6300000000000008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10.58</v>
      </c>
      <c r="J65" s="203">
        <v>5.01</v>
      </c>
      <c r="K65" s="203">
        <v>23.44</v>
      </c>
      <c r="L65" s="203">
        <v>45.97</v>
      </c>
      <c r="M65" s="203">
        <v>0</v>
      </c>
      <c r="N65" s="203">
        <v>1.06</v>
      </c>
      <c r="O65" s="203">
        <v>1.76</v>
      </c>
      <c r="P65" s="203">
        <v>2.42</v>
      </c>
      <c r="Q65" s="203">
        <v>3.03</v>
      </c>
      <c r="R65" s="203">
        <v>5.39</v>
      </c>
      <c r="S65" s="203">
        <v>3.32</v>
      </c>
      <c r="T65" s="203">
        <v>0</v>
      </c>
      <c r="U65" s="203">
        <v>8.5299999999999994</v>
      </c>
      <c r="V65" s="203">
        <v>5.27</v>
      </c>
      <c r="W65" s="203">
        <v>6.75</v>
      </c>
      <c r="X65" s="203">
        <v>19.350000000000001</v>
      </c>
      <c r="Y65" s="203">
        <v>0</v>
      </c>
      <c r="Z65" s="203">
        <v>20.56</v>
      </c>
      <c r="AA65" s="203">
        <v>15.44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9.6300000000000008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10.58</v>
      </c>
      <c r="J66" s="203">
        <v>5.01</v>
      </c>
      <c r="K66" s="203">
        <v>23.44</v>
      </c>
      <c r="L66" s="203">
        <v>45.97</v>
      </c>
      <c r="M66" s="203">
        <v>0</v>
      </c>
      <c r="N66" s="203">
        <v>1.06</v>
      </c>
      <c r="O66" s="203">
        <v>1.76</v>
      </c>
      <c r="P66" s="203">
        <v>2.42</v>
      </c>
      <c r="Q66" s="203">
        <v>3.03</v>
      </c>
      <c r="R66" s="203">
        <v>5.39</v>
      </c>
      <c r="S66" s="203">
        <v>3.32</v>
      </c>
      <c r="T66" s="203">
        <v>0</v>
      </c>
      <c r="U66" s="203">
        <v>8.5299999999999994</v>
      </c>
      <c r="V66" s="203">
        <v>5.27</v>
      </c>
      <c r="W66" s="203">
        <v>6.75</v>
      </c>
      <c r="X66" s="203">
        <v>19.350000000000001</v>
      </c>
      <c r="Y66" s="203">
        <v>0</v>
      </c>
      <c r="Z66" s="203">
        <v>29.15</v>
      </c>
      <c r="AA66" s="203">
        <v>15.44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9.6300000000000008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10.58</v>
      </c>
      <c r="J67" s="203">
        <v>5.01</v>
      </c>
      <c r="K67" s="203">
        <v>24.19</v>
      </c>
      <c r="L67" s="203">
        <v>45.97</v>
      </c>
      <c r="M67" s="203">
        <v>0</v>
      </c>
      <c r="N67" s="203">
        <v>1.06</v>
      </c>
      <c r="O67" s="203">
        <v>1.76</v>
      </c>
      <c r="P67" s="203">
        <v>2.42</v>
      </c>
      <c r="Q67" s="203">
        <v>3.03</v>
      </c>
      <c r="R67" s="203">
        <v>5.39</v>
      </c>
      <c r="S67" s="203">
        <v>3.32</v>
      </c>
      <c r="T67" s="203">
        <v>0</v>
      </c>
      <c r="U67" s="203">
        <v>8.5299999999999994</v>
      </c>
      <c r="V67" s="203">
        <v>0</v>
      </c>
      <c r="W67" s="203">
        <v>0.41</v>
      </c>
      <c r="X67" s="203">
        <v>1.31</v>
      </c>
      <c r="Y67" s="203">
        <v>0</v>
      </c>
      <c r="Z67" s="203">
        <v>1.86</v>
      </c>
      <c r="AA67" s="203">
        <v>15.44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9.6300000000000008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10.58</v>
      </c>
      <c r="J68" s="203">
        <v>5.01</v>
      </c>
      <c r="K68" s="203">
        <v>24.19</v>
      </c>
      <c r="L68" s="203">
        <v>45.97</v>
      </c>
      <c r="M68" s="203">
        <v>0</v>
      </c>
      <c r="N68" s="203">
        <v>1.06</v>
      </c>
      <c r="O68" s="203">
        <v>1.76</v>
      </c>
      <c r="P68" s="203">
        <v>2.42</v>
      </c>
      <c r="Q68" s="203">
        <v>4.6399999999999997</v>
      </c>
      <c r="R68" s="203">
        <v>8.07</v>
      </c>
      <c r="S68" s="203">
        <v>4.91</v>
      </c>
      <c r="T68" s="203">
        <v>0</v>
      </c>
      <c r="U68" s="203">
        <v>8.5299999999999994</v>
      </c>
      <c r="V68" s="203">
        <v>0</v>
      </c>
      <c r="W68" s="203">
        <v>0.41</v>
      </c>
      <c r="X68" s="203">
        <v>1.31</v>
      </c>
      <c r="Y68" s="203">
        <v>0</v>
      </c>
      <c r="Z68" s="203">
        <v>1.86</v>
      </c>
      <c r="AA68" s="203">
        <v>15.44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9.6300000000000008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10.58</v>
      </c>
      <c r="J69" s="203">
        <v>5.01</v>
      </c>
      <c r="K69" s="203">
        <v>24.19</v>
      </c>
      <c r="L69" s="203">
        <v>45.97</v>
      </c>
      <c r="M69" s="203">
        <v>0</v>
      </c>
      <c r="N69" s="203">
        <v>1.06</v>
      </c>
      <c r="O69" s="203">
        <v>1.76</v>
      </c>
      <c r="P69" s="203">
        <v>2.42</v>
      </c>
      <c r="Q69" s="203">
        <v>4.6399999999999997</v>
      </c>
      <c r="R69" s="203">
        <v>8.07</v>
      </c>
      <c r="S69" s="203">
        <v>4.91</v>
      </c>
      <c r="T69" s="203">
        <v>0</v>
      </c>
      <c r="U69" s="203">
        <v>8.5299999999999994</v>
      </c>
      <c r="V69" s="203">
        <v>3.62</v>
      </c>
      <c r="W69" s="203">
        <v>6.77</v>
      </c>
      <c r="X69" s="203">
        <v>19.41</v>
      </c>
      <c r="Y69" s="203">
        <v>0</v>
      </c>
      <c r="Z69" s="203">
        <v>1.86</v>
      </c>
      <c r="AA69" s="203">
        <v>15.43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9.6300000000000008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10.58</v>
      </c>
      <c r="J70" s="203">
        <v>5.01</v>
      </c>
      <c r="K70" s="203">
        <v>24.19</v>
      </c>
      <c r="L70" s="203">
        <v>45.97</v>
      </c>
      <c r="M70" s="203">
        <v>0</v>
      </c>
      <c r="N70" s="203">
        <v>1.06</v>
      </c>
      <c r="O70" s="203">
        <v>1.76</v>
      </c>
      <c r="P70" s="203">
        <v>2.42</v>
      </c>
      <c r="Q70" s="203">
        <v>4.6399999999999997</v>
      </c>
      <c r="R70" s="203">
        <v>8.07</v>
      </c>
      <c r="S70" s="203">
        <v>4.91</v>
      </c>
      <c r="T70" s="203">
        <v>0</v>
      </c>
      <c r="U70" s="203">
        <v>8.5299999999999994</v>
      </c>
      <c r="V70" s="203">
        <v>3.62</v>
      </c>
      <c r="W70" s="203">
        <v>6.77</v>
      </c>
      <c r="X70" s="203">
        <v>19.41</v>
      </c>
      <c r="Y70" s="203">
        <v>0</v>
      </c>
      <c r="Z70" s="203">
        <v>1.86</v>
      </c>
      <c r="AA70" s="203">
        <v>15.43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14.65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10.58</v>
      </c>
      <c r="J71" s="203">
        <v>5.01</v>
      </c>
      <c r="K71" s="203">
        <v>23.71</v>
      </c>
      <c r="L71" s="203">
        <v>45.97</v>
      </c>
      <c r="M71" s="203">
        <v>0</v>
      </c>
      <c r="N71" s="203">
        <v>1.06</v>
      </c>
      <c r="O71" s="203">
        <v>1.76</v>
      </c>
      <c r="P71" s="203">
        <v>2.42</v>
      </c>
      <c r="Q71" s="203">
        <v>0.19</v>
      </c>
      <c r="R71" s="203">
        <v>0.37</v>
      </c>
      <c r="S71" s="203">
        <v>0.23</v>
      </c>
      <c r="T71" s="203">
        <v>0</v>
      </c>
      <c r="U71" s="203">
        <v>8.5299999999999994</v>
      </c>
      <c r="V71" s="203">
        <v>3.62</v>
      </c>
      <c r="W71" s="203">
        <v>6.77</v>
      </c>
      <c r="X71" s="203">
        <v>19.41</v>
      </c>
      <c r="Y71" s="203">
        <v>0</v>
      </c>
      <c r="Z71" s="203">
        <v>1.86</v>
      </c>
      <c r="AA71" s="203">
        <v>15.43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14.65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10.58</v>
      </c>
      <c r="J72" s="203">
        <v>5.01</v>
      </c>
      <c r="K72" s="203">
        <v>23.71</v>
      </c>
      <c r="L72" s="203">
        <v>45.97</v>
      </c>
      <c r="M72" s="203">
        <v>0</v>
      </c>
      <c r="N72" s="203">
        <v>1.06</v>
      </c>
      <c r="O72" s="203">
        <v>1.76</v>
      </c>
      <c r="P72" s="203">
        <v>2.42</v>
      </c>
      <c r="Q72" s="203">
        <v>0.19</v>
      </c>
      <c r="R72" s="203">
        <v>0.37</v>
      </c>
      <c r="S72" s="203">
        <v>0.23</v>
      </c>
      <c r="T72" s="203">
        <v>0</v>
      </c>
      <c r="U72" s="203">
        <v>8.5299999999999994</v>
      </c>
      <c r="V72" s="203">
        <v>3.62</v>
      </c>
      <c r="W72" s="203">
        <v>6.77</v>
      </c>
      <c r="X72" s="203">
        <v>19.41</v>
      </c>
      <c r="Y72" s="203">
        <v>0</v>
      </c>
      <c r="Z72" s="203">
        <v>1.86</v>
      </c>
      <c r="AA72" s="203">
        <v>15.43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14.65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10.58</v>
      </c>
      <c r="J73" s="203">
        <v>5.01</v>
      </c>
      <c r="K73" s="203">
        <v>22.68</v>
      </c>
      <c r="L73" s="203">
        <v>45.97</v>
      </c>
      <c r="M73" s="203">
        <v>0</v>
      </c>
      <c r="N73" s="203">
        <v>1.06</v>
      </c>
      <c r="O73" s="203">
        <v>1.76</v>
      </c>
      <c r="P73" s="203">
        <v>2.42</v>
      </c>
      <c r="Q73" s="203">
        <v>0.19</v>
      </c>
      <c r="R73" s="203">
        <v>0.37</v>
      </c>
      <c r="S73" s="203">
        <v>0.23</v>
      </c>
      <c r="T73" s="203">
        <v>0</v>
      </c>
      <c r="U73" s="203">
        <v>8.5299999999999994</v>
      </c>
      <c r="V73" s="203">
        <v>0.66</v>
      </c>
      <c r="W73" s="203">
        <v>0.41</v>
      </c>
      <c r="X73" s="203">
        <v>2.02</v>
      </c>
      <c r="Y73" s="203">
        <v>0</v>
      </c>
      <c r="Z73" s="203">
        <v>1.86</v>
      </c>
      <c r="AA73" s="203">
        <v>15.43</v>
      </c>
      <c r="AB73" s="203">
        <v>0</v>
      </c>
      <c r="AC73" s="203">
        <v>-1.42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14.65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10.58</v>
      </c>
      <c r="J74" s="203">
        <v>5.01</v>
      </c>
      <c r="K74" s="203">
        <v>23.69</v>
      </c>
      <c r="L74" s="203">
        <v>45.97</v>
      </c>
      <c r="M74" s="203">
        <v>0</v>
      </c>
      <c r="N74" s="203">
        <v>1.06</v>
      </c>
      <c r="O74" s="203">
        <v>1.76</v>
      </c>
      <c r="P74" s="203">
        <v>2.42</v>
      </c>
      <c r="Q74" s="203">
        <v>0.19</v>
      </c>
      <c r="R74" s="203">
        <v>0.37</v>
      </c>
      <c r="S74" s="203">
        <v>0.23</v>
      </c>
      <c r="T74" s="203">
        <v>0</v>
      </c>
      <c r="U74" s="203">
        <v>8.5299999999999994</v>
      </c>
      <c r="V74" s="203">
        <v>0.13</v>
      </c>
      <c r="W74" s="203">
        <v>0.41</v>
      </c>
      <c r="X74" s="203">
        <v>1.31</v>
      </c>
      <c r="Y74" s="203">
        <v>0</v>
      </c>
      <c r="Z74" s="203">
        <v>1.86</v>
      </c>
      <c r="AA74" s="203">
        <v>15.43</v>
      </c>
      <c r="AB74" s="203">
        <v>0</v>
      </c>
      <c r="AC74" s="203">
        <v>3.89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14.65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10.58</v>
      </c>
      <c r="J75" s="203">
        <v>5.01</v>
      </c>
      <c r="K75" s="203">
        <v>23.69</v>
      </c>
      <c r="L75" s="203">
        <v>46.18</v>
      </c>
      <c r="M75" s="203">
        <v>0</v>
      </c>
      <c r="N75" s="203">
        <v>1.06</v>
      </c>
      <c r="O75" s="203">
        <v>1.76</v>
      </c>
      <c r="P75" s="203">
        <v>2.42</v>
      </c>
      <c r="Q75" s="203">
        <v>0.4</v>
      </c>
      <c r="R75" s="203">
        <v>0.38</v>
      </c>
      <c r="S75" s="203">
        <v>0.23</v>
      </c>
      <c r="T75" s="203">
        <v>0</v>
      </c>
      <c r="U75" s="203">
        <v>8.5299999999999994</v>
      </c>
      <c r="V75" s="203">
        <v>0.13</v>
      </c>
      <c r="W75" s="203">
        <v>1.03</v>
      </c>
      <c r="X75" s="203">
        <v>1.31</v>
      </c>
      <c r="Y75" s="203">
        <v>0</v>
      </c>
      <c r="Z75" s="203">
        <v>1.86</v>
      </c>
      <c r="AA75" s="203">
        <v>15.16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21.2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10.58</v>
      </c>
      <c r="J76" s="203">
        <v>5.01</v>
      </c>
      <c r="K76" s="203">
        <v>23.69</v>
      </c>
      <c r="L76" s="203">
        <v>46.18</v>
      </c>
      <c r="M76" s="203">
        <v>0</v>
      </c>
      <c r="N76" s="203">
        <v>1.06</v>
      </c>
      <c r="O76" s="203">
        <v>1.76</v>
      </c>
      <c r="P76" s="203">
        <v>2.42</v>
      </c>
      <c r="Q76" s="203">
        <v>0.19</v>
      </c>
      <c r="R76" s="203">
        <v>0.38</v>
      </c>
      <c r="S76" s="203">
        <v>0.23</v>
      </c>
      <c r="T76" s="203">
        <v>0</v>
      </c>
      <c r="U76" s="203">
        <v>8.5299999999999994</v>
      </c>
      <c r="V76" s="203">
        <v>0.13</v>
      </c>
      <c r="W76" s="203">
        <v>0.41</v>
      </c>
      <c r="X76" s="203">
        <v>1.31</v>
      </c>
      <c r="Y76" s="203">
        <v>0</v>
      </c>
      <c r="Z76" s="203">
        <v>1.86</v>
      </c>
      <c r="AA76" s="203">
        <v>15.16</v>
      </c>
      <c r="AB76" s="203">
        <v>0</v>
      </c>
      <c r="AC76" s="203">
        <v>11.67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21.2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10.58</v>
      </c>
      <c r="J77" s="203">
        <v>5.01</v>
      </c>
      <c r="K77" s="203">
        <v>1.81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2.42</v>
      </c>
      <c r="Q77" s="203">
        <v>0.19</v>
      </c>
      <c r="R77" s="203">
        <v>0.38</v>
      </c>
      <c r="S77" s="203">
        <v>0.23</v>
      </c>
      <c r="T77" s="203">
        <v>0</v>
      </c>
      <c r="U77" s="203">
        <v>8.5299999999999994</v>
      </c>
      <c r="V77" s="203">
        <v>0.13</v>
      </c>
      <c r="W77" s="203">
        <v>0.41</v>
      </c>
      <c r="X77" s="203">
        <v>1.31</v>
      </c>
      <c r="Y77" s="203">
        <v>0</v>
      </c>
      <c r="Z77" s="203">
        <v>1.86</v>
      </c>
      <c r="AA77" s="203">
        <v>0.8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0.4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10.58</v>
      </c>
      <c r="J78" s="203">
        <v>5.01</v>
      </c>
      <c r="K78" s="203">
        <v>1.81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2.42</v>
      </c>
      <c r="Q78" s="203">
        <v>0.19</v>
      </c>
      <c r="R78" s="203">
        <v>0.38</v>
      </c>
      <c r="S78" s="203">
        <v>0.23</v>
      </c>
      <c r="T78" s="203">
        <v>0</v>
      </c>
      <c r="U78" s="203">
        <v>8.5299999999999994</v>
      </c>
      <c r="V78" s="203">
        <v>0.13</v>
      </c>
      <c r="W78" s="203">
        <v>0.41</v>
      </c>
      <c r="X78" s="203">
        <v>1.31</v>
      </c>
      <c r="Y78" s="203">
        <v>0</v>
      </c>
      <c r="Z78" s="203">
        <v>1.86</v>
      </c>
      <c r="AA78" s="203">
        <v>0.8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0.4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8.94</v>
      </c>
      <c r="D79" s="203">
        <v>1.87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10.58</v>
      </c>
      <c r="J79" s="203">
        <v>5.01</v>
      </c>
      <c r="K79" s="203">
        <v>1.81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2.42</v>
      </c>
      <c r="Q79" s="203">
        <v>0.19</v>
      </c>
      <c r="R79" s="203">
        <v>0.38</v>
      </c>
      <c r="S79" s="203">
        <v>0.23</v>
      </c>
      <c r="T79" s="203">
        <v>0</v>
      </c>
      <c r="U79" s="203">
        <v>8.5299999999999994</v>
      </c>
      <c r="V79" s="203">
        <v>0.13</v>
      </c>
      <c r="W79" s="203">
        <v>0.41</v>
      </c>
      <c r="X79" s="203">
        <v>1.31</v>
      </c>
      <c r="Y79" s="203">
        <v>0</v>
      </c>
      <c r="Z79" s="203">
        <v>1.86</v>
      </c>
      <c r="AA79" s="203">
        <v>0.8</v>
      </c>
      <c r="AB79" s="203">
        <v>0</v>
      </c>
      <c r="AC79" s="203">
        <v>11.32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0.4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10.58</v>
      </c>
      <c r="J80" s="203">
        <v>5.01</v>
      </c>
      <c r="K80" s="203">
        <v>1.81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2.42</v>
      </c>
      <c r="Q80" s="203">
        <v>0.19</v>
      </c>
      <c r="R80" s="203">
        <v>0.38</v>
      </c>
      <c r="S80" s="203">
        <v>0.23</v>
      </c>
      <c r="T80" s="203">
        <v>0</v>
      </c>
      <c r="U80" s="203">
        <v>8.5299999999999994</v>
      </c>
      <c r="V80" s="203">
        <v>0.13</v>
      </c>
      <c r="W80" s="203">
        <v>0.41</v>
      </c>
      <c r="X80" s="203">
        <v>1.31</v>
      </c>
      <c r="Y80" s="203">
        <v>0</v>
      </c>
      <c r="Z80" s="203">
        <v>1.86</v>
      </c>
      <c r="AA80" s="203">
        <v>0.8</v>
      </c>
      <c r="AB80" s="203">
        <v>0</v>
      </c>
      <c r="AC80" s="203">
        <v>11.32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0.4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10.58</v>
      </c>
      <c r="J81" s="203">
        <v>5.01</v>
      </c>
      <c r="K81" s="203">
        <v>1.81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2.42</v>
      </c>
      <c r="Q81" s="203">
        <v>0.19</v>
      </c>
      <c r="R81" s="203">
        <v>0.38</v>
      </c>
      <c r="S81" s="203">
        <v>0.23</v>
      </c>
      <c r="T81" s="203">
        <v>0</v>
      </c>
      <c r="U81" s="203">
        <v>8.5299999999999994</v>
      </c>
      <c r="V81" s="203">
        <v>0.13</v>
      </c>
      <c r="W81" s="203">
        <v>0.41</v>
      </c>
      <c r="X81" s="203">
        <v>1.31</v>
      </c>
      <c r="Y81" s="203">
        <v>0</v>
      </c>
      <c r="Z81" s="203">
        <v>1.86</v>
      </c>
      <c r="AA81" s="203">
        <v>0.8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0.4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10.58</v>
      </c>
      <c r="J82" s="203">
        <v>5.01</v>
      </c>
      <c r="K82" s="203">
        <v>1.81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2.42</v>
      </c>
      <c r="Q82" s="203">
        <v>0.19</v>
      </c>
      <c r="R82" s="203">
        <v>0.38</v>
      </c>
      <c r="S82" s="203">
        <v>0.23</v>
      </c>
      <c r="T82" s="203">
        <v>0</v>
      </c>
      <c r="U82" s="203">
        <v>8.5299999999999994</v>
      </c>
      <c r="V82" s="203">
        <v>0.13</v>
      </c>
      <c r="W82" s="203">
        <v>0.41</v>
      </c>
      <c r="X82" s="203">
        <v>1.31</v>
      </c>
      <c r="Y82" s="203">
        <v>0</v>
      </c>
      <c r="Z82" s="203">
        <v>1.86</v>
      </c>
      <c r="AA82" s="203">
        <v>0.8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0.4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10.58</v>
      </c>
      <c r="J83" s="203">
        <v>5.01</v>
      </c>
      <c r="K83" s="203">
        <v>1.81</v>
      </c>
      <c r="L83" s="203">
        <v>46.18</v>
      </c>
      <c r="M83" s="203">
        <v>0</v>
      </c>
      <c r="N83" s="203">
        <v>1.06</v>
      </c>
      <c r="O83" s="203">
        <v>1.76</v>
      </c>
      <c r="P83" s="203">
        <v>2.42</v>
      </c>
      <c r="Q83" s="203">
        <v>0.19</v>
      </c>
      <c r="R83" s="203">
        <v>0.38</v>
      </c>
      <c r="S83" s="203">
        <v>0.23</v>
      </c>
      <c r="T83" s="203">
        <v>0</v>
      </c>
      <c r="U83" s="203">
        <v>8.5299999999999994</v>
      </c>
      <c r="V83" s="203">
        <v>0.13</v>
      </c>
      <c r="W83" s="203">
        <v>0.41</v>
      </c>
      <c r="X83" s="203">
        <v>1.31</v>
      </c>
      <c r="Y83" s="203">
        <v>0</v>
      </c>
      <c r="Z83" s="203">
        <v>1.86</v>
      </c>
      <c r="AA83" s="203">
        <v>15.89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21.2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10.58</v>
      </c>
      <c r="J84" s="203">
        <v>5.01</v>
      </c>
      <c r="K84" s="203">
        <v>1.81</v>
      </c>
      <c r="L84" s="203">
        <v>46.18</v>
      </c>
      <c r="M84" s="203">
        <v>0</v>
      </c>
      <c r="N84" s="203">
        <v>1.06</v>
      </c>
      <c r="O84" s="203">
        <v>1.76</v>
      </c>
      <c r="P84" s="203">
        <v>2.42</v>
      </c>
      <c r="Q84" s="203">
        <v>0.19</v>
      </c>
      <c r="R84" s="203">
        <v>0.38</v>
      </c>
      <c r="S84" s="203">
        <v>0.23</v>
      </c>
      <c r="T84" s="203">
        <v>0</v>
      </c>
      <c r="U84" s="203">
        <v>8.5299999999999994</v>
      </c>
      <c r="V84" s="203">
        <v>0.13</v>
      </c>
      <c r="W84" s="203">
        <v>0.41</v>
      </c>
      <c r="X84" s="203">
        <v>1.31</v>
      </c>
      <c r="Y84" s="203">
        <v>0</v>
      </c>
      <c r="Z84" s="203">
        <v>1.86</v>
      </c>
      <c r="AA84" s="203">
        <v>15.89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21.2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10.58</v>
      </c>
      <c r="J85" s="203">
        <v>5.01</v>
      </c>
      <c r="K85" s="203">
        <v>1.81</v>
      </c>
      <c r="L85" s="203">
        <v>46.18</v>
      </c>
      <c r="M85" s="203">
        <v>0</v>
      </c>
      <c r="N85" s="203">
        <v>1.06</v>
      </c>
      <c r="O85" s="203">
        <v>1.76</v>
      </c>
      <c r="P85" s="203">
        <v>2.42</v>
      </c>
      <c r="Q85" s="203">
        <v>0.19</v>
      </c>
      <c r="R85" s="203">
        <v>0.38</v>
      </c>
      <c r="S85" s="203">
        <v>0.23</v>
      </c>
      <c r="T85" s="203">
        <v>0</v>
      </c>
      <c r="U85" s="203">
        <v>8.5299999999999994</v>
      </c>
      <c r="V85" s="203">
        <v>1.19</v>
      </c>
      <c r="W85" s="203">
        <v>0.41</v>
      </c>
      <c r="X85" s="203">
        <v>1.31</v>
      </c>
      <c r="Y85" s="203">
        <v>0</v>
      </c>
      <c r="Z85" s="203">
        <v>1.86</v>
      </c>
      <c r="AA85" s="203">
        <v>15.89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21.2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10.58</v>
      </c>
      <c r="J86" s="203">
        <v>5.01</v>
      </c>
      <c r="K86" s="203">
        <v>1.81</v>
      </c>
      <c r="L86" s="203">
        <v>46.18</v>
      </c>
      <c r="M86" s="203">
        <v>0</v>
      </c>
      <c r="N86" s="203">
        <v>1.06</v>
      </c>
      <c r="O86" s="203">
        <v>1.76</v>
      </c>
      <c r="P86" s="203">
        <v>2.42</v>
      </c>
      <c r="Q86" s="203">
        <v>0.19</v>
      </c>
      <c r="R86" s="203">
        <v>0.38</v>
      </c>
      <c r="S86" s="203">
        <v>0.23</v>
      </c>
      <c r="T86" s="203">
        <v>0</v>
      </c>
      <c r="U86" s="203">
        <v>8.5299999999999994</v>
      </c>
      <c r="V86" s="203">
        <v>1.45</v>
      </c>
      <c r="W86" s="203">
        <v>0.41</v>
      </c>
      <c r="X86" s="203">
        <v>1.31</v>
      </c>
      <c r="Y86" s="203">
        <v>0</v>
      </c>
      <c r="Z86" s="203">
        <v>1.86</v>
      </c>
      <c r="AA86" s="203">
        <v>15.89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21.2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10.58</v>
      </c>
      <c r="J87" s="203">
        <v>5.01</v>
      </c>
      <c r="K87" s="203">
        <v>1.81</v>
      </c>
      <c r="L87" s="203">
        <v>46.18</v>
      </c>
      <c r="M87" s="203">
        <v>0</v>
      </c>
      <c r="N87" s="203">
        <v>1.06</v>
      </c>
      <c r="O87" s="203">
        <v>1.76</v>
      </c>
      <c r="P87" s="203">
        <v>2.42</v>
      </c>
      <c r="Q87" s="203">
        <v>0.19</v>
      </c>
      <c r="R87" s="203">
        <v>0.38</v>
      </c>
      <c r="S87" s="203">
        <v>0.23</v>
      </c>
      <c r="T87" s="203">
        <v>0</v>
      </c>
      <c r="U87" s="203">
        <v>8.5299999999999994</v>
      </c>
      <c r="V87" s="203">
        <v>1.77</v>
      </c>
      <c r="W87" s="203">
        <v>0.41</v>
      </c>
      <c r="X87" s="203">
        <v>1.31</v>
      </c>
      <c r="Y87" s="203">
        <v>0</v>
      </c>
      <c r="Z87" s="203">
        <v>1.86</v>
      </c>
      <c r="AA87" s="203">
        <v>15.89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21.2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10.58</v>
      </c>
      <c r="J88" s="203">
        <v>5.01</v>
      </c>
      <c r="K88" s="203">
        <v>25.72</v>
      </c>
      <c r="L88" s="203">
        <v>46.18</v>
      </c>
      <c r="M88" s="203">
        <v>0</v>
      </c>
      <c r="N88" s="203">
        <v>1.06</v>
      </c>
      <c r="O88" s="203">
        <v>1.76</v>
      </c>
      <c r="P88" s="203">
        <v>2.42</v>
      </c>
      <c r="Q88" s="203">
        <v>0.19</v>
      </c>
      <c r="R88" s="203">
        <v>0.38</v>
      </c>
      <c r="S88" s="203">
        <v>0.23</v>
      </c>
      <c r="T88" s="203">
        <v>0</v>
      </c>
      <c r="U88" s="203">
        <v>8.5299999999999994</v>
      </c>
      <c r="V88" s="203">
        <v>1.77</v>
      </c>
      <c r="W88" s="203">
        <v>0.41</v>
      </c>
      <c r="X88" s="203">
        <v>1.31</v>
      </c>
      <c r="Y88" s="203">
        <v>0</v>
      </c>
      <c r="Z88" s="203">
        <v>1.86</v>
      </c>
      <c r="AA88" s="203">
        <v>15.89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21.2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10.58</v>
      </c>
      <c r="J89" s="203">
        <v>5.01</v>
      </c>
      <c r="K89" s="203">
        <v>25.71</v>
      </c>
      <c r="L89" s="203">
        <v>46.18</v>
      </c>
      <c r="M89" s="203">
        <v>0</v>
      </c>
      <c r="N89" s="203">
        <v>1.06</v>
      </c>
      <c r="O89" s="203">
        <v>1.76</v>
      </c>
      <c r="P89" s="203">
        <v>2.42</v>
      </c>
      <c r="Q89" s="203">
        <v>0.19</v>
      </c>
      <c r="R89" s="203">
        <v>0.38</v>
      </c>
      <c r="S89" s="203">
        <v>0.23</v>
      </c>
      <c r="T89" s="203">
        <v>0</v>
      </c>
      <c r="U89" s="203">
        <v>8.5299999999999994</v>
      </c>
      <c r="V89" s="203">
        <v>1.77</v>
      </c>
      <c r="W89" s="203">
        <v>0.41</v>
      </c>
      <c r="X89" s="203">
        <v>1.31</v>
      </c>
      <c r="Y89" s="203">
        <v>0</v>
      </c>
      <c r="Z89" s="203">
        <v>1.86</v>
      </c>
      <c r="AA89" s="203">
        <v>15.89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21.2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10.58</v>
      </c>
      <c r="J90" s="203">
        <v>5.01</v>
      </c>
      <c r="K90" s="203">
        <v>25.72</v>
      </c>
      <c r="L90" s="203">
        <v>46.18</v>
      </c>
      <c r="M90" s="203">
        <v>0</v>
      </c>
      <c r="N90" s="203">
        <v>1.06</v>
      </c>
      <c r="O90" s="203">
        <v>1.76</v>
      </c>
      <c r="P90" s="203">
        <v>2.42</v>
      </c>
      <c r="Q90" s="203">
        <v>0.19</v>
      </c>
      <c r="R90" s="203">
        <v>0.38</v>
      </c>
      <c r="S90" s="203">
        <v>0.23</v>
      </c>
      <c r="T90" s="203">
        <v>0</v>
      </c>
      <c r="U90" s="203">
        <v>8.5299999999999994</v>
      </c>
      <c r="V90" s="203">
        <v>1.77</v>
      </c>
      <c r="W90" s="203">
        <v>0.41</v>
      </c>
      <c r="X90" s="203">
        <v>1.31</v>
      </c>
      <c r="Y90" s="203">
        <v>0</v>
      </c>
      <c r="Z90" s="203">
        <v>1.86</v>
      </c>
      <c r="AA90" s="203">
        <v>15.89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21.2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10.58</v>
      </c>
      <c r="J91" s="203">
        <v>5.01</v>
      </c>
      <c r="K91" s="203">
        <v>25.71</v>
      </c>
      <c r="L91" s="203">
        <v>46.18</v>
      </c>
      <c r="M91" s="203">
        <v>0</v>
      </c>
      <c r="N91" s="203">
        <v>1.06</v>
      </c>
      <c r="O91" s="203">
        <v>1.76</v>
      </c>
      <c r="P91" s="203">
        <v>2.42</v>
      </c>
      <c r="Q91" s="203">
        <v>0.19</v>
      </c>
      <c r="R91" s="203">
        <v>0.38</v>
      </c>
      <c r="S91" s="203">
        <v>0.23</v>
      </c>
      <c r="T91" s="203">
        <v>0</v>
      </c>
      <c r="U91" s="203">
        <v>8.5299999999999994</v>
      </c>
      <c r="V91" s="203">
        <v>1.77</v>
      </c>
      <c r="W91" s="203">
        <v>0.41</v>
      </c>
      <c r="X91" s="203">
        <v>1.31</v>
      </c>
      <c r="Y91" s="203">
        <v>0</v>
      </c>
      <c r="Z91" s="203">
        <v>1.86</v>
      </c>
      <c r="AA91" s="203">
        <v>15.89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21.2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10.58</v>
      </c>
      <c r="J92" s="203">
        <v>5.01</v>
      </c>
      <c r="K92" s="203">
        <v>25.72</v>
      </c>
      <c r="L92" s="203">
        <v>46.18</v>
      </c>
      <c r="M92" s="203">
        <v>0</v>
      </c>
      <c r="N92" s="203">
        <v>1.06</v>
      </c>
      <c r="O92" s="203">
        <v>1.76</v>
      </c>
      <c r="P92" s="203">
        <v>2.42</v>
      </c>
      <c r="Q92" s="203">
        <v>0.19</v>
      </c>
      <c r="R92" s="203">
        <v>0.38</v>
      </c>
      <c r="S92" s="203">
        <v>0.23</v>
      </c>
      <c r="T92" s="203">
        <v>0</v>
      </c>
      <c r="U92" s="203">
        <v>8.5299999999999994</v>
      </c>
      <c r="V92" s="203">
        <v>1.77</v>
      </c>
      <c r="W92" s="203">
        <v>0.41</v>
      </c>
      <c r="X92" s="203">
        <v>1.31</v>
      </c>
      <c r="Y92" s="203">
        <v>0</v>
      </c>
      <c r="Z92" s="203">
        <v>1.86</v>
      </c>
      <c r="AA92" s="203">
        <v>15.89</v>
      </c>
      <c r="AB92" s="203">
        <v>0</v>
      </c>
      <c r="AC92" s="203">
        <v>-2.63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21.2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10.58</v>
      </c>
      <c r="J93" s="203">
        <v>5.01</v>
      </c>
      <c r="K93" s="203">
        <v>26.61</v>
      </c>
      <c r="L93" s="203">
        <v>46.18</v>
      </c>
      <c r="M93" s="203">
        <v>0</v>
      </c>
      <c r="N93" s="203">
        <v>1.06</v>
      </c>
      <c r="O93" s="203">
        <v>1.76</v>
      </c>
      <c r="P93" s="203">
        <v>2.42</v>
      </c>
      <c r="Q93" s="203">
        <v>0.19</v>
      </c>
      <c r="R93" s="203">
        <v>0.38</v>
      </c>
      <c r="S93" s="203">
        <v>0.23</v>
      </c>
      <c r="T93" s="203">
        <v>0</v>
      </c>
      <c r="U93" s="203">
        <v>8.5299999999999994</v>
      </c>
      <c r="V93" s="203">
        <v>1.77</v>
      </c>
      <c r="W93" s="203">
        <v>0.41</v>
      </c>
      <c r="X93" s="203">
        <v>1.31</v>
      </c>
      <c r="Y93" s="203">
        <v>0</v>
      </c>
      <c r="Z93" s="203">
        <v>1.86</v>
      </c>
      <c r="AA93" s="203">
        <v>15.89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21.2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10.58</v>
      </c>
      <c r="J94" s="203">
        <v>5.01</v>
      </c>
      <c r="K94" s="203">
        <v>26.61</v>
      </c>
      <c r="L94" s="203">
        <v>46.18</v>
      </c>
      <c r="M94" s="203">
        <v>0</v>
      </c>
      <c r="N94" s="203">
        <v>1.06</v>
      </c>
      <c r="O94" s="203">
        <v>1.76</v>
      </c>
      <c r="P94" s="203">
        <v>2.42</v>
      </c>
      <c r="Q94" s="203">
        <v>0.19</v>
      </c>
      <c r="R94" s="203">
        <v>0.38</v>
      </c>
      <c r="S94" s="203">
        <v>0.23</v>
      </c>
      <c r="T94" s="203">
        <v>0</v>
      </c>
      <c r="U94" s="203">
        <v>8.5299999999999994</v>
      </c>
      <c r="V94" s="203">
        <v>1.77</v>
      </c>
      <c r="W94" s="203">
        <v>0.41</v>
      </c>
      <c r="X94" s="203">
        <v>1.31</v>
      </c>
      <c r="Y94" s="203">
        <v>0</v>
      </c>
      <c r="Z94" s="203">
        <v>1.86</v>
      </c>
      <c r="AA94" s="203">
        <v>15.89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21.2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10.58</v>
      </c>
      <c r="J95" s="203">
        <v>5.01</v>
      </c>
      <c r="K95" s="203">
        <v>26.61</v>
      </c>
      <c r="L95" s="203">
        <v>46.18</v>
      </c>
      <c r="M95" s="203">
        <v>0</v>
      </c>
      <c r="N95" s="203">
        <v>1.06</v>
      </c>
      <c r="O95" s="203">
        <v>1.76</v>
      </c>
      <c r="P95" s="203">
        <v>2.42</v>
      </c>
      <c r="Q95" s="203">
        <v>0.19</v>
      </c>
      <c r="R95" s="203">
        <v>0.38</v>
      </c>
      <c r="S95" s="203">
        <v>0.23</v>
      </c>
      <c r="T95" s="203">
        <v>0</v>
      </c>
      <c r="U95" s="203">
        <v>8.5299999999999994</v>
      </c>
      <c r="V95" s="203">
        <v>1.77</v>
      </c>
      <c r="W95" s="203">
        <v>0.41</v>
      </c>
      <c r="X95" s="203">
        <v>1.31</v>
      </c>
      <c r="Y95" s="203">
        <v>0</v>
      </c>
      <c r="Z95" s="203">
        <v>1.86</v>
      </c>
      <c r="AA95" s="203">
        <v>15.89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21.2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10.58</v>
      </c>
      <c r="J96" s="203">
        <v>5.01</v>
      </c>
      <c r="K96" s="203">
        <v>26.61</v>
      </c>
      <c r="L96" s="203">
        <v>46.18</v>
      </c>
      <c r="M96" s="203">
        <v>0</v>
      </c>
      <c r="N96" s="203">
        <v>1.06</v>
      </c>
      <c r="O96" s="203">
        <v>1.76</v>
      </c>
      <c r="P96" s="203">
        <v>2.42</v>
      </c>
      <c r="Q96" s="203">
        <v>0.19</v>
      </c>
      <c r="R96" s="203">
        <v>0.38</v>
      </c>
      <c r="S96" s="203">
        <v>0.23</v>
      </c>
      <c r="T96" s="203">
        <v>0</v>
      </c>
      <c r="U96" s="203">
        <v>8.5299999999999994</v>
      </c>
      <c r="V96" s="203">
        <v>1.77</v>
      </c>
      <c r="W96" s="203">
        <v>0.41</v>
      </c>
      <c r="X96" s="203">
        <v>1.31</v>
      </c>
      <c r="Y96" s="203">
        <v>0</v>
      </c>
      <c r="Z96" s="203">
        <v>1.86</v>
      </c>
      <c r="AA96" s="203">
        <v>15.89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21.2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10.58</v>
      </c>
      <c r="J97" s="203">
        <v>5.01</v>
      </c>
      <c r="K97" s="203">
        <v>26.61</v>
      </c>
      <c r="L97" s="203">
        <v>46.18</v>
      </c>
      <c r="M97" s="203">
        <v>0</v>
      </c>
      <c r="N97" s="203">
        <v>1.06</v>
      </c>
      <c r="O97" s="203">
        <v>1.76</v>
      </c>
      <c r="P97" s="203">
        <v>2.42</v>
      </c>
      <c r="Q97" s="203">
        <v>0.19</v>
      </c>
      <c r="R97" s="203">
        <v>0.38</v>
      </c>
      <c r="S97" s="203">
        <v>0.23</v>
      </c>
      <c r="T97" s="203">
        <v>0</v>
      </c>
      <c r="U97" s="203">
        <v>8.5299999999999994</v>
      </c>
      <c r="V97" s="203">
        <v>1.77</v>
      </c>
      <c r="W97" s="203">
        <v>0.41</v>
      </c>
      <c r="X97" s="203">
        <v>1.31</v>
      </c>
      <c r="Y97" s="203">
        <v>0</v>
      </c>
      <c r="Z97" s="203">
        <v>1.86</v>
      </c>
      <c r="AA97" s="203">
        <v>15.89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21.2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10.58</v>
      </c>
      <c r="J98" s="203">
        <v>5.01</v>
      </c>
      <c r="K98" s="203">
        <v>26.61</v>
      </c>
      <c r="L98" s="203">
        <v>46.18</v>
      </c>
      <c r="M98" s="203">
        <v>0</v>
      </c>
      <c r="N98" s="203">
        <v>1.06</v>
      </c>
      <c r="O98" s="203">
        <v>1.76</v>
      </c>
      <c r="P98" s="203">
        <v>2.42</v>
      </c>
      <c r="Q98" s="203">
        <v>0.19</v>
      </c>
      <c r="R98" s="203">
        <v>0.38</v>
      </c>
      <c r="S98" s="203">
        <v>0.23</v>
      </c>
      <c r="T98" s="203">
        <v>0</v>
      </c>
      <c r="U98" s="203">
        <v>8.5299999999999994</v>
      </c>
      <c r="V98" s="203">
        <v>1.77</v>
      </c>
      <c r="W98" s="203">
        <v>0.41</v>
      </c>
      <c r="X98" s="203">
        <v>1.31</v>
      </c>
      <c r="Y98" s="203">
        <v>0</v>
      </c>
      <c r="Z98" s="203">
        <v>1.86</v>
      </c>
      <c r="AA98" s="203">
        <v>15.89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21.2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0.21504000000000054</v>
      </c>
      <c r="D99">
        <f t="shared" si="0"/>
        <v>4.4880000000000059E-2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0.26852000000000031</v>
      </c>
      <c r="J99">
        <f t="shared" si="0"/>
        <v>0.10563999999999989</v>
      </c>
      <c r="K99">
        <f t="shared" si="0"/>
        <v>0.47300999999999993</v>
      </c>
      <c r="L99">
        <f t="shared" si="0"/>
        <v>0.99617499999999859</v>
      </c>
      <c r="M99">
        <f t="shared" si="0"/>
        <v>0</v>
      </c>
      <c r="N99">
        <f t="shared" si="0"/>
        <v>2.5175000000000034E-2</v>
      </c>
      <c r="O99">
        <f t="shared" si="0"/>
        <v>4.1654999999999991E-2</v>
      </c>
      <c r="P99">
        <f t="shared" si="0"/>
        <v>5.8079999999999882E-2</v>
      </c>
      <c r="Q99">
        <f t="shared" si="0"/>
        <v>5.0689999999999964E-2</v>
      </c>
      <c r="R99">
        <f t="shared" si="0"/>
        <v>0.10087499999999991</v>
      </c>
      <c r="S99">
        <f t="shared" si="0"/>
        <v>6.0207499999999928E-2</v>
      </c>
      <c r="T99">
        <f t="shared" si="0"/>
        <v>0</v>
      </c>
      <c r="U99">
        <f t="shared" si="0"/>
        <v>0.20303749999999957</v>
      </c>
      <c r="V99">
        <f t="shared" si="0"/>
        <v>7.3922499999999988E-2</v>
      </c>
      <c r="W99">
        <f t="shared" si="0"/>
        <v>9.5195000000000141E-2</v>
      </c>
      <c r="X99">
        <f t="shared" si="0"/>
        <v>0.18350749999999971</v>
      </c>
      <c r="Y99">
        <f t="shared" si="0"/>
        <v>0</v>
      </c>
      <c r="Z99">
        <f t="shared" si="0"/>
        <v>0.21680249999999993</v>
      </c>
      <c r="AA99">
        <f t="shared" si="0"/>
        <v>0.32414500000000052</v>
      </c>
      <c r="AB99">
        <f t="shared" si="0"/>
        <v>0</v>
      </c>
      <c r="AC99">
        <f t="shared" si="0"/>
        <v>0.27001000000000008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0.33866250000000014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-8.7200000000000006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-8.7200000000000006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-8.7200000000000006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-8.7200000000000006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-8.7200000000000006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-8.7200000000000006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-8.7200000000000006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-8.7200000000000006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-8.7200000000000006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-8.7200000000000006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-21.8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-21.8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-21.8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-21.8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-21.8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-21.8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-21.8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-21.8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-21.8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-21.8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-21.8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-21.8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-21.8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-21.8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-21.8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-21.8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-21.8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-21.8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-33.24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-33.24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-39.49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-39.49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-0.15626500000000004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1.36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1.36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1.36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1.36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1.36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1.36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-4.26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-4.26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-4.26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-4.26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-4.26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-4.26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-4.26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-4.26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-4.26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-4.26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-4.26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-4.26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-4.26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-4.26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-4.26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-4.26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-4.26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-4.26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-15.7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-15.7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-21.95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-21.95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-2.74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-2.74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-2.74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-2.74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-2.74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-2.74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-2.74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-2.74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-2.74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-2.74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-2.74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1.36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1.36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1.36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1.36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1.36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1.36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1.36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1.36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1.36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1.36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1.36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1.36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1.36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1.36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1.36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1.36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1.36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1.36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1.36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1.36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1.36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1.36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1.36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1.36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1.36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1.36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1.36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2.83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1.36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2.2999999999999998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1.36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1.36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1.36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1.36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1.36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1.36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1.36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1.36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1.36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1.36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1.36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1.36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1.36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1.36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1.36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1.36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1.36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1.36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2.75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1.36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1.36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1.36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1.36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1.36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1.36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1.36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5.0330000000000083E-2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-2.410999999999992E-2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10.79</v>
      </c>
      <c r="D3" s="203">
        <v>2.2599999999999998</v>
      </c>
      <c r="E3" s="203">
        <v>0</v>
      </c>
      <c r="F3" s="203">
        <v>16.32</v>
      </c>
      <c r="G3" s="203">
        <v>5</v>
      </c>
      <c r="H3" s="203">
        <v>0</v>
      </c>
      <c r="I3" s="203">
        <v>16.309999999999999</v>
      </c>
      <c r="J3" s="203">
        <v>2.52</v>
      </c>
      <c r="K3" s="203">
        <v>0.1</v>
      </c>
      <c r="L3" s="203">
        <v>16.13</v>
      </c>
      <c r="M3" s="203">
        <v>0.77</v>
      </c>
      <c r="N3" s="203">
        <v>1.27</v>
      </c>
      <c r="O3" s="203">
        <v>0</v>
      </c>
      <c r="P3" s="203">
        <v>1.5</v>
      </c>
      <c r="Q3" s="203">
        <v>0.23</v>
      </c>
      <c r="R3" s="203">
        <v>0.45</v>
      </c>
      <c r="S3" s="203">
        <v>0.28000000000000003</v>
      </c>
      <c r="T3" s="203">
        <v>0</v>
      </c>
      <c r="U3" s="203">
        <v>1.51</v>
      </c>
      <c r="V3" s="203">
        <v>0.22</v>
      </c>
      <c r="W3" s="203">
        <v>0.5</v>
      </c>
      <c r="X3" s="203">
        <v>1.59</v>
      </c>
      <c r="Y3" s="203">
        <v>0</v>
      </c>
      <c r="Z3" s="203">
        <v>2.17</v>
      </c>
      <c r="AA3" s="203">
        <v>0.97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-0.4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10.79</v>
      </c>
      <c r="D4" s="203">
        <v>2.2599999999999998</v>
      </c>
      <c r="E4" s="203">
        <v>0</v>
      </c>
      <c r="F4" s="203">
        <v>16.32</v>
      </c>
      <c r="G4" s="203">
        <v>5</v>
      </c>
      <c r="H4" s="203">
        <v>0</v>
      </c>
      <c r="I4" s="203">
        <v>16.309999999999999</v>
      </c>
      <c r="J4" s="203">
        <v>2.52</v>
      </c>
      <c r="K4" s="203">
        <v>0.1</v>
      </c>
      <c r="L4" s="203">
        <v>16.13</v>
      </c>
      <c r="M4" s="203">
        <v>0.77</v>
      </c>
      <c r="N4" s="203">
        <v>1.27</v>
      </c>
      <c r="O4" s="203">
        <v>0</v>
      </c>
      <c r="P4" s="203">
        <v>1.5</v>
      </c>
      <c r="Q4" s="203">
        <v>0.23</v>
      </c>
      <c r="R4" s="203">
        <v>0.45</v>
      </c>
      <c r="S4" s="203">
        <v>0.28000000000000003</v>
      </c>
      <c r="T4" s="203">
        <v>0</v>
      </c>
      <c r="U4" s="203">
        <v>1.51</v>
      </c>
      <c r="V4" s="203">
        <v>0.22</v>
      </c>
      <c r="W4" s="203">
        <v>0.5</v>
      </c>
      <c r="X4" s="203">
        <v>1.59</v>
      </c>
      <c r="Y4" s="203">
        <v>0</v>
      </c>
      <c r="Z4" s="203">
        <v>2.17</v>
      </c>
      <c r="AA4" s="203">
        <v>0.97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-0.4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10.79</v>
      </c>
      <c r="D5" s="203">
        <v>2.2599999999999998</v>
      </c>
      <c r="E5" s="203">
        <v>0</v>
      </c>
      <c r="F5" s="203">
        <v>16.32</v>
      </c>
      <c r="G5" s="203">
        <v>5</v>
      </c>
      <c r="H5" s="203">
        <v>0</v>
      </c>
      <c r="I5" s="203">
        <v>16.309999999999999</v>
      </c>
      <c r="J5" s="203">
        <v>2.52</v>
      </c>
      <c r="K5" s="203">
        <v>0.1</v>
      </c>
      <c r="L5" s="203">
        <v>16.13</v>
      </c>
      <c r="M5" s="203">
        <v>0.77</v>
      </c>
      <c r="N5" s="203">
        <v>1.27</v>
      </c>
      <c r="O5" s="203">
        <v>0</v>
      </c>
      <c r="P5" s="203">
        <v>1.5</v>
      </c>
      <c r="Q5" s="203">
        <v>0.23</v>
      </c>
      <c r="R5" s="203">
        <v>0.45</v>
      </c>
      <c r="S5" s="203">
        <v>0.28000000000000003</v>
      </c>
      <c r="T5" s="203">
        <v>0</v>
      </c>
      <c r="U5" s="203">
        <v>1.64</v>
      </c>
      <c r="V5" s="203">
        <v>0.22</v>
      </c>
      <c r="W5" s="203">
        <v>0.5</v>
      </c>
      <c r="X5" s="203">
        <v>1.59</v>
      </c>
      <c r="Y5" s="203">
        <v>0</v>
      </c>
      <c r="Z5" s="203">
        <v>2.17</v>
      </c>
      <c r="AA5" s="203">
        <v>0.97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-0.4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10.79</v>
      </c>
      <c r="D6" s="203">
        <v>2.2599999999999998</v>
      </c>
      <c r="E6" s="203">
        <v>0</v>
      </c>
      <c r="F6" s="203">
        <v>16.32</v>
      </c>
      <c r="G6" s="203">
        <v>5</v>
      </c>
      <c r="H6" s="203">
        <v>0</v>
      </c>
      <c r="I6" s="203">
        <v>16.309999999999999</v>
      </c>
      <c r="J6" s="203">
        <v>2.52</v>
      </c>
      <c r="K6" s="203">
        <v>0.1</v>
      </c>
      <c r="L6" s="203">
        <v>16.13</v>
      </c>
      <c r="M6" s="203">
        <v>0.77</v>
      </c>
      <c r="N6" s="203">
        <v>1.27</v>
      </c>
      <c r="O6" s="203">
        <v>0</v>
      </c>
      <c r="P6" s="203">
        <v>1.5</v>
      </c>
      <c r="Q6" s="203">
        <v>0.23</v>
      </c>
      <c r="R6" s="203">
        <v>0.45</v>
      </c>
      <c r="S6" s="203">
        <v>0.28000000000000003</v>
      </c>
      <c r="T6" s="203">
        <v>0</v>
      </c>
      <c r="U6" s="203">
        <v>1.69</v>
      </c>
      <c r="V6" s="203">
        <v>0.22</v>
      </c>
      <c r="W6" s="203">
        <v>0.5</v>
      </c>
      <c r="X6" s="203">
        <v>1.59</v>
      </c>
      <c r="Y6" s="203">
        <v>0</v>
      </c>
      <c r="Z6" s="203">
        <v>2.17</v>
      </c>
      <c r="AA6" s="203">
        <v>0.97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-0.4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10.79</v>
      </c>
      <c r="D7" s="203">
        <v>2.2599999999999998</v>
      </c>
      <c r="E7" s="203">
        <v>0</v>
      </c>
      <c r="F7" s="203">
        <v>16.32</v>
      </c>
      <c r="G7" s="203">
        <v>5</v>
      </c>
      <c r="H7" s="203">
        <v>0</v>
      </c>
      <c r="I7" s="203">
        <v>16.309999999999999</v>
      </c>
      <c r="J7" s="203">
        <v>2.52</v>
      </c>
      <c r="K7" s="203">
        <v>0.1</v>
      </c>
      <c r="L7" s="203">
        <v>16.13</v>
      </c>
      <c r="M7" s="203">
        <v>0.77</v>
      </c>
      <c r="N7" s="203">
        <v>1.27</v>
      </c>
      <c r="O7" s="203">
        <v>0</v>
      </c>
      <c r="P7" s="203">
        <v>1.5</v>
      </c>
      <c r="Q7" s="203">
        <v>0.23</v>
      </c>
      <c r="R7" s="203">
        <v>0.45</v>
      </c>
      <c r="S7" s="203">
        <v>0.28000000000000003</v>
      </c>
      <c r="T7" s="203">
        <v>0</v>
      </c>
      <c r="U7" s="203">
        <v>1.72</v>
      </c>
      <c r="V7" s="203">
        <v>0.22</v>
      </c>
      <c r="W7" s="203">
        <v>0.5</v>
      </c>
      <c r="X7" s="203">
        <v>1.59</v>
      </c>
      <c r="Y7" s="203">
        <v>0</v>
      </c>
      <c r="Z7" s="203">
        <v>2.17</v>
      </c>
      <c r="AA7" s="203">
        <v>0.97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-0.4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10.79</v>
      </c>
      <c r="D8" s="203">
        <v>2.2599999999999998</v>
      </c>
      <c r="E8" s="203">
        <v>0</v>
      </c>
      <c r="F8" s="203">
        <v>16.32</v>
      </c>
      <c r="G8" s="203">
        <v>5</v>
      </c>
      <c r="H8" s="203">
        <v>0</v>
      </c>
      <c r="I8" s="203">
        <v>16.309999999999999</v>
      </c>
      <c r="J8" s="203">
        <v>2.52</v>
      </c>
      <c r="K8" s="203">
        <v>0.1</v>
      </c>
      <c r="L8" s="203">
        <v>16.13</v>
      </c>
      <c r="M8" s="203">
        <v>0.77</v>
      </c>
      <c r="N8" s="203">
        <v>1.27</v>
      </c>
      <c r="O8" s="203">
        <v>0</v>
      </c>
      <c r="P8" s="203">
        <v>1.5</v>
      </c>
      <c r="Q8" s="203">
        <v>0.23</v>
      </c>
      <c r="R8" s="203">
        <v>0.45</v>
      </c>
      <c r="S8" s="203">
        <v>0.28000000000000003</v>
      </c>
      <c r="T8" s="203">
        <v>0</v>
      </c>
      <c r="U8" s="203">
        <v>1.75</v>
      </c>
      <c r="V8" s="203">
        <v>0.22</v>
      </c>
      <c r="W8" s="203">
        <v>0.5</v>
      </c>
      <c r="X8" s="203">
        <v>1.59</v>
      </c>
      <c r="Y8" s="203">
        <v>0</v>
      </c>
      <c r="Z8" s="203">
        <v>2.17</v>
      </c>
      <c r="AA8" s="203">
        <v>0.97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-0.4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10.79</v>
      </c>
      <c r="D9" s="203">
        <v>2.2599999999999998</v>
      </c>
      <c r="E9" s="203">
        <v>0</v>
      </c>
      <c r="F9" s="203">
        <v>16.32</v>
      </c>
      <c r="G9" s="203">
        <v>5</v>
      </c>
      <c r="H9" s="203">
        <v>0</v>
      </c>
      <c r="I9" s="203">
        <v>16.309999999999999</v>
      </c>
      <c r="J9" s="203">
        <v>2.52</v>
      </c>
      <c r="K9" s="203">
        <v>0.1</v>
      </c>
      <c r="L9" s="203">
        <v>16.13</v>
      </c>
      <c r="M9" s="203">
        <v>0.77</v>
      </c>
      <c r="N9" s="203">
        <v>1.27</v>
      </c>
      <c r="O9" s="203">
        <v>0</v>
      </c>
      <c r="P9" s="203">
        <v>1.5</v>
      </c>
      <c r="Q9" s="203">
        <v>0.23</v>
      </c>
      <c r="R9" s="203">
        <v>0.45</v>
      </c>
      <c r="S9" s="203">
        <v>0.28000000000000003</v>
      </c>
      <c r="T9" s="203">
        <v>0</v>
      </c>
      <c r="U9" s="203">
        <v>1.81</v>
      </c>
      <c r="V9" s="203">
        <v>0.22</v>
      </c>
      <c r="W9" s="203">
        <v>0.5</v>
      </c>
      <c r="X9" s="203">
        <v>1.59</v>
      </c>
      <c r="Y9" s="203">
        <v>0</v>
      </c>
      <c r="Z9" s="203">
        <v>2.17</v>
      </c>
      <c r="AA9" s="203">
        <v>0.97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-0.4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10.79</v>
      </c>
      <c r="D10" s="203">
        <v>2.2599999999999998</v>
      </c>
      <c r="E10" s="203">
        <v>0</v>
      </c>
      <c r="F10" s="203">
        <v>16.32</v>
      </c>
      <c r="G10" s="203">
        <v>5</v>
      </c>
      <c r="H10" s="203">
        <v>0</v>
      </c>
      <c r="I10" s="203">
        <v>16.309999999999999</v>
      </c>
      <c r="J10" s="203">
        <v>2.52</v>
      </c>
      <c r="K10" s="203">
        <v>0.1</v>
      </c>
      <c r="L10" s="203">
        <v>16.13</v>
      </c>
      <c r="M10" s="203">
        <v>0.77</v>
      </c>
      <c r="N10" s="203">
        <v>1.27</v>
      </c>
      <c r="O10" s="203">
        <v>0</v>
      </c>
      <c r="P10" s="203">
        <v>1.5</v>
      </c>
      <c r="Q10" s="203">
        <v>0.23</v>
      </c>
      <c r="R10" s="203">
        <v>0.45</v>
      </c>
      <c r="S10" s="203">
        <v>0.28000000000000003</v>
      </c>
      <c r="T10" s="203">
        <v>0</v>
      </c>
      <c r="U10" s="203">
        <v>1.87</v>
      </c>
      <c r="V10" s="203">
        <v>0.22</v>
      </c>
      <c r="W10" s="203">
        <v>0.5</v>
      </c>
      <c r="X10" s="203">
        <v>1.59</v>
      </c>
      <c r="Y10" s="203">
        <v>0</v>
      </c>
      <c r="Z10" s="203">
        <v>2.17</v>
      </c>
      <c r="AA10" s="203">
        <v>0.97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-0.4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10.89</v>
      </c>
      <c r="D11" s="203">
        <v>2.2599999999999998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16.309999999999999</v>
      </c>
      <c r="J11" s="203">
        <v>2.52</v>
      </c>
      <c r="K11" s="203">
        <v>0.1</v>
      </c>
      <c r="L11" s="203">
        <v>45.98</v>
      </c>
      <c r="M11" s="203">
        <v>0.77</v>
      </c>
      <c r="N11" s="203">
        <v>1.27</v>
      </c>
      <c r="O11" s="203">
        <v>0</v>
      </c>
      <c r="P11" s="203">
        <v>1.5</v>
      </c>
      <c r="Q11" s="203">
        <v>0.23</v>
      </c>
      <c r="R11" s="203">
        <v>0.45</v>
      </c>
      <c r="S11" s="203">
        <v>0.28000000000000003</v>
      </c>
      <c r="T11" s="203">
        <v>0</v>
      </c>
      <c r="U11" s="203">
        <v>1.87</v>
      </c>
      <c r="V11" s="203">
        <v>0.22</v>
      </c>
      <c r="W11" s="203">
        <v>0.5</v>
      </c>
      <c r="X11" s="203">
        <v>1.59</v>
      </c>
      <c r="Y11" s="203">
        <v>0</v>
      </c>
      <c r="Z11" s="203">
        <v>2.17</v>
      </c>
      <c r="AA11" s="203">
        <v>0.97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-0.4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10.89</v>
      </c>
      <c r="D12" s="203">
        <v>2.2599999999999998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16.309999999999999</v>
      </c>
      <c r="J12" s="203">
        <v>2.52</v>
      </c>
      <c r="K12" s="203">
        <v>0.1</v>
      </c>
      <c r="L12" s="203">
        <v>45.98</v>
      </c>
      <c r="M12" s="203">
        <v>0.77</v>
      </c>
      <c r="N12" s="203">
        <v>1.27</v>
      </c>
      <c r="O12" s="203">
        <v>0</v>
      </c>
      <c r="P12" s="203">
        <v>1.5</v>
      </c>
      <c r="Q12" s="203">
        <v>0.23</v>
      </c>
      <c r="R12" s="203">
        <v>0.45</v>
      </c>
      <c r="S12" s="203">
        <v>0.28000000000000003</v>
      </c>
      <c r="T12" s="203">
        <v>0</v>
      </c>
      <c r="U12" s="203">
        <v>1.87</v>
      </c>
      <c r="V12" s="203">
        <v>0.22</v>
      </c>
      <c r="W12" s="203">
        <v>0.5</v>
      </c>
      <c r="X12" s="203">
        <v>1.59</v>
      </c>
      <c r="Y12" s="203">
        <v>0</v>
      </c>
      <c r="Z12" s="203">
        <v>2.17</v>
      </c>
      <c r="AA12" s="203">
        <v>0.97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-0.4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10.89</v>
      </c>
      <c r="D13" s="203">
        <v>2.2599999999999998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16.309999999999999</v>
      </c>
      <c r="J13" s="203">
        <v>2.52</v>
      </c>
      <c r="K13" s="203">
        <v>0.1</v>
      </c>
      <c r="L13" s="203">
        <v>74.930000000000007</v>
      </c>
      <c r="M13" s="203">
        <v>0.77</v>
      </c>
      <c r="N13" s="203">
        <v>1.27</v>
      </c>
      <c r="O13" s="203">
        <v>0</v>
      </c>
      <c r="P13" s="203">
        <v>1.5</v>
      </c>
      <c r="Q13" s="203">
        <v>0.23</v>
      </c>
      <c r="R13" s="203">
        <v>0.46</v>
      </c>
      <c r="S13" s="203">
        <v>0.28000000000000003</v>
      </c>
      <c r="T13" s="203">
        <v>0</v>
      </c>
      <c r="U13" s="203">
        <v>1.87</v>
      </c>
      <c r="V13" s="203">
        <v>0.22</v>
      </c>
      <c r="W13" s="203">
        <v>0.5</v>
      </c>
      <c r="X13" s="203">
        <v>1.59</v>
      </c>
      <c r="Y13" s="203">
        <v>0</v>
      </c>
      <c r="Z13" s="203">
        <v>2.17</v>
      </c>
      <c r="AA13" s="203">
        <v>0.97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-0.4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10.89</v>
      </c>
      <c r="D14" s="203">
        <v>2.2599999999999998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16.309999999999999</v>
      </c>
      <c r="J14" s="203">
        <v>2.52</v>
      </c>
      <c r="K14" s="203">
        <v>0.1</v>
      </c>
      <c r="L14" s="203">
        <v>74.930000000000007</v>
      </c>
      <c r="M14" s="203">
        <v>0.77</v>
      </c>
      <c r="N14" s="203">
        <v>1.27</v>
      </c>
      <c r="O14" s="203">
        <v>0</v>
      </c>
      <c r="P14" s="203">
        <v>1.5</v>
      </c>
      <c r="Q14" s="203">
        <v>0.23</v>
      </c>
      <c r="R14" s="203">
        <v>0.46</v>
      </c>
      <c r="S14" s="203">
        <v>0.28000000000000003</v>
      </c>
      <c r="T14" s="203">
        <v>0</v>
      </c>
      <c r="U14" s="203">
        <v>1.87</v>
      </c>
      <c r="V14" s="203">
        <v>0.22</v>
      </c>
      <c r="W14" s="203">
        <v>0.5</v>
      </c>
      <c r="X14" s="203">
        <v>1.59</v>
      </c>
      <c r="Y14" s="203">
        <v>0</v>
      </c>
      <c r="Z14" s="203">
        <v>2.17</v>
      </c>
      <c r="AA14" s="203">
        <v>0.97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-0.4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10.89</v>
      </c>
      <c r="D15" s="203">
        <v>2.2599999999999998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16.309999999999999</v>
      </c>
      <c r="J15" s="203">
        <v>2.52</v>
      </c>
      <c r="K15" s="203">
        <v>0.1</v>
      </c>
      <c r="L15" s="203">
        <v>94.23</v>
      </c>
      <c r="M15" s="203">
        <v>0.8</v>
      </c>
      <c r="N15" s="203">
        <v>1.27</v>
      </c>
      <c r="O15" s="203">
        <v>0</v>
      </c>
      <c r="P15" s="203">
        <v>1.5</v>
      </c>
      <c r="Q15" s="203">
        <v>0.23</v>
      </c>
      <c r="R15" s="203">
        <v>0.46</v>
      </c>
      <c r="S15" s="203">
        <v>0.28000000000000003</v>
      </c>
      <c r="T15" s="203">
        <v>0</v>
      </c>
      <c r="U15" s="203">
        <v>1.87</v>
      </c>
      <c r="V15" s="203">
        <v>0.22</v>
      </c>
      <c r="W15" s="203">
        <v>0.5</v>
      </c>
      <c r="X15" s="203">
        <v>1.59</v>
      </c>
      <c r="Y15" s="203">
        <v>0</v>
      </c>
      <c r="Z15" s="203">
        <v>2.17</v>
      </c>
      <c r="AA15" s="203">
        <v>0.97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-0.4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10.89</v>
      </c>
      <c r="D16" s="203">
        <v>2.2599999999999998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16.309999999999999</v>
      </c>
      <c r="J16" s="203">
        <v>2.52</v>
      </c>
      <c r="K16" s="203">
        <v>0.1</v>
      </c>
      <c r="L16" s="203">
        <v>94.23</v>
      </c>
      <c r="M16" s="203">
        <v>0.8</v>
      </c>
      <c r="N16" s="203">
        <v>1.27</v>
      </c>
      <c r="O16" s="203">
        <v>0</v>
      </c>
      <c r="P16" s="203">
        <v>1.5</v>
      </c>
      <c r="Q16" s="203">
        <v>0.23</v>
      </c>
      <c r="R16" s="203">
        <v>0.46</v>
      </c>
      <c r="S16" s="203">
        <v>0.28000000000000003</v>
      </c>
      <c r="T16" s="203">
        <v>0</v>
      </c>
      <c r="U16" s="203">
        <v>1.87</v>
      </c>
      <c r="V16" s="203">
        <v>0.22</v>
      </c>
      <c r="W16" s="203">
        <v>0.5</v>
      </c>
      <c r="X16" s="203">
        <v>1.59</v>
      </c>
      <c r="Y16" s="203">
        <v>0</v>
      </c>
      <c r="Z16" s="203">
        <v>2.17</v>
      </c>
      <c r="AA16" s="203">
        <v>0.97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-0.4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10.89</v>
      </c>
      <c r="D17" s="203">
        <v>2.2599999999999998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16.309999999999999</v>
      </c>
      <c r="J17" s="203">
        <v>2.52</v>
      </c>
      <c r="K17" s="203">
        <v>0.1</v>
      </c>
      <c r="L17" s="203">
        <v>94.23</v>
      </c>
      <c r="M17" s="203">
        <v>0.8</v>
      </c>
      <c r="N17" s="203">
        <v>1.27</v>
      </c>
      <c r="O17" s="203">
        <v>0</v>
      </c>
      <c r="P17" s="203">
        <v>1.5</v>
      </c>
      <c r="Q17" s="203">
        <v>0.23</v>
      </c>
      <c r="R17" s="203">
        <v>0.46</v>
      </c>
      <c r="S17" s="203">
        <v>0.28000000000000003</v>
      </c>
      <c r="T17" s="203">
        <v>0</v>
      </c>
      <c r="U17" s="203">
        <v>1.87</v>
      </c>
      <c r="V17" s="203">
        <v>0.22</v>
      </c>
      <c r="W17" s="203">
        <v>0.5</v>
      </c>
      <c r="X17" s="203">
        <v>1.59</v>
      </c>
      <c r="Y17" s="203">
        <v>0</v>
      </c>
      <c r="Z17" s="203">
        <v>2.17</v>
      </c>
      <c r="AA17" s="203">
        <v>0.97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-0.4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10.89</v>
      </c>
      <c r="D18" s="203">
        <v>2.2599999999999998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16.309999999999999</v>
      </c>
      <c r="J18" s="203">
        <v>2.52</v>
      </c>
      <c r="K18" s="203">
        <v>0.1</v>
      </c>
      <c r="L18" s="203">
        <v>123.18</v>
      </c>
      <c r="M18" s="203">
        <v>0.8</v>
      </c>
      <c r="N18" s="203">
        <v>1.27</v>
      </c>
      <c r="O18" s="203">
        <v>0</v>
      </c>
      <c r="P18" s="203">
        <v>1.5</v>
      </c>
      <c r="Q18" s="203">
        <v>0.23</v>
      </c>
      <c r="R18" s="203">
        <v>0.46</v>
      </c>
      <c r="S18" s="203">
        <v>0.28000000000000003</v>
      </c>
      <c r="T18" s="203">
        <v>0</v>
      </c>
      <c r="U18" s="203">
        <v>1.87</v>
      </c>
      <c r="V18" s="203">
        <v>0.22</v>
      </c>
      <c r="W18" s="203">
        <v>0.5</v>
      </c>
      <c r="X18" s="203">
        <v>1.59</v>
      </c>
      <c r="Y18" s="203">
        <v>0</v>
      </c>
      <c r="Z18" s="203">
        <v>2.17</v>
      </c>
      <c r="AA18" s="203">
        <v>0.97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-0.4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10.89</v>
      </c>
      <c r="D19" s="203">
        <v>2.2599999999999998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16.309999999999999</v>
      </c>
      <c r="J19" s="203">
        <v>2.52</v>
      </c>
      <c r="K19" s="203">
        <v>0.1</v>
      </c>
      <c r="L19" s="203">
        <v>123.18</v>
      </c>
      <c r="M19" s="203">
        <v>0.8</v>
      </c>
      <c r="N19" s="203">
        <v>1.27</v>
      </c>
      <c r="O19" s="203">
        <v>0</v>
      </c>
      <c r="P19" s="203">
        <v>1.5</v>
      </c>
      <c r="Q19" s="203">
        <v>0.23</v>
      </c>
      <c r="R19" s="203">
        <v>0.46</v>
      </c>
      <c r="S19" s="203">
        <v>0.28000000000000003</v>
      </c>
      <c r="T19" s="203">
        <v>0</v>
      </c>
      <c r="U19" s="203">
        <v>1.87</v>
      </c>
      <c r="V19" s="203">
        <v>0.22</v>
      </c>
      <c r="W19" s="203">
        <v>0.5</v>
      </c>
      <c r="X19" s="203">
        <v>1.59</v>
      </c>
      <c r="Y19" s="203">
        <v>0</v>
      </c>
      <c r="Z19" s="203">
        <v>2.17</v>
      </c>
      <c r="AA19" s="203">
        <v>0.97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-0.4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10.89</v>
      </c>
      <c r="D20" s="203">
        <v>2.2599999999999998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16.309999999999999</v>
      </c>
      <c r="J20" s="203">
        <v>2.52</v>
      </c>
      <c r="K20" s="203">
        <v>0.1</v>
      </c>
      <c r="L20" s="203">
        <v>142.47999999999999</v>
      </c>
      <c r="M20" s="203">
        <v>0.8</v>
      </c>
      <c r="N20" s="203">
        <v>1.27</v>
      </c>
      <c r="O20" s="203">
        <v>0</v>
      </c>
      <c r="P20" s="203">
        <v>1.5</v>
      </c>
      <c r="Q20" s="203">
        <v>0.23</v>
      </c>
      <c r="R20" s="203">
        <v>0.46</v>
      </c>
      <c r="S20" s="203">
        <v>0.28000000000000003</v>
      </c>
      <c r="T20" s="203">
        <v>0</v>
      </c>
      <c r="U20" s="203">
        <v>1.87</v>
      </c>
      <c r="V20" s="203">
        <v>0.22</v>
      </c>
      <c r="W20" s="203">
        <v>0.5</v>
      </c>
      <c r="X20" s="203">
        <v>1.59</v>
      </c>
      <c r="Y20" s="203">
        <v>0</v>
      </c>
      <c r="Z20" s="203">
        <v>2.17</v>
      </c>
      <c r="AA20" s="203">
        <v>0.97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-0.4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10.89</v>
      </c>
      <c r="D21" s="203">
        <v>2.2599999999999998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16.309999999999999</v>
      </c>
      <c r="J21" s="203">
        <v>2.52</v>
      </c>
      <c r="K21" s="203">
        <v>0.1</v>
      </c>
      <c r="L21" s="203">
        <v>142.47999999999999</v>
      </c>
      <c r="M21" s="203">
        <v>0.8</v>
      </c>
      <c r="N21" s="203">
        <v>1.27</v>
      </c>
      <c r="O21" s="203">
        <v>0</v>
      </c>
      <c r="P21" s="203">
        <v>1.5</v>
      </c>
      <c r="Q21" s="203">
        <v>0.23</v>
      </c>
      <c r="R21" s="203">
        <v>0.46</v>
      </c>
      <c r="S21" s="203">
        <v>0.28000000000000003</v>
      </c>
      <c r="T21" s="203">
        <v>0</v>
      </c>
      <c r="U21" s="203">
        <v>1.87</v>
      </c>
      <c r="V21" s="203">
        <v>0.22</v>
      </c>
      <c r="W21" s="203">
        <v>0.5</v>
      </c>
      <c r="X21" s="203">
        <v>1.59</v>
      </c>
      <c r="Y21" s="203">
        <v>0</v>
      </c>
      <c r="Z21" s="203">
        <v>2.17</v>
      </c>
      <c r="AA21" s="203">
        <v>0.97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-0.4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10.89</v>
      </c>
      <c r="D22" s="203">
        <v>2.2599999999999998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16.309999999999999</v>
      </c>
      <c r="J22" s="203">
        <v>2.52</v>
      </c>
      <c r="K22" s="203">
        <v>0.1</v>
      </c>
      <c r="L22" s="203">
        <v>142.47999999999999</v>
      </c>
      <c r="M22" s="203">
        <v>0.8</v>
      </c>
      <c r="N22" s="203">
        <v>1.27</v>
      </c>
      <c r="O22" s="203">
        <v>0</v>
      </c>
      <c r="P22" s="203">
        <v>1.5</v>
      </c>
      <c r="Q22" s="203">
        <v>0.23</v>
      </c>
      <c r="R22" s="203">
        <v>0.46</v>
      </c>
      <c r="S22" s="203">
        <v>0.28000000000000003</v>
      </c>
      <c r="T22" s="203">
        <v>0</v>
      </c>
      <c r="U22" s="203">
        <v>1.87</v>
      </c>
      <c r="V22" s="203">
        <v>0.22</v>
      </c>
      <c r="W22" s="203">
        <v>0.5</v>
      </c>
      <c r="X22" s="203">
        <v>1.59</v>
      </c>
      <c r="Y22" s="203">
        <v>0</v>
      </c>
      <c r="Z22" s="203">
        <v>2.17</v>
      </c>
      <c r="AA22" s="203">
        <v>0.97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-0.4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10.89</v>
      </c>
      <c r="D23" s="203">
        <v>2.2599999999999998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12.78</v>
      </c>
      <c r="J23" s="203">
        <v>2.81</v>
      </c>
      <c r="K23" s="203">
        <v>0.1</v>
      </c>
      <c r="L23" s="203">
        <v>142.47999999999999</v>
      </c>
      <c r="M23" s="203">
        <v>0.8</v>
      </c>
      <c r="N23" s="203">
        <v>1.27</v>
      </c>
      <c r="O23" s="203">
        <v>0</v>
      </c>
      <c r="P23" s="203">
        <v>1.5</v>
      </c>
      <c r="Q23" s="203">
        <v>0</v>
      </c>
      <c r="R23" s="203">
        <v>0</v>
      </c>
      <c r="S23" s="203">
        <v>0</v>
      </c>
      <c r="T23" s="203">
        <v>0</v>
      </c>
      <c r="U23" s="203">
        <v>1.87</v>
      </c>
      <c r="V23" s="203">
        <v>0.39</v>
      </c>
      <c r="W23" s="203">
        <v>0.5</v>
      </c>
      <c r="X23" s="203">
        <v>1.59</v>
      </c>
      <c r="Y23" s="203">
        <v>0</v>
      </c>
      <c r="Z23" s="203">
        <v>2.17</v>
      </c>
      <c r="AA23" s="203">
        <v>0.97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-0.4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10.89</v>
      </c>
      <c r="D24" s="203">
        <v>2.2599999999999998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12.78</v>
      </c>
      <c r="J24" s="203">
        <v>2.16</v>
      </c>
      <c r="K24" s="203">
        <v>0.1</v>
      </c>
      <c r="L24" s="203">
        <v>142.47999999999999</v>
      </c>
      <c r="M24" s="203">
        <v>0.8</v>
      </c>
      <c r="N24" s="203">
        <v>1.27</v>
      </c>
      <c r="O24" s="203">
        <v>0</v>
      </c>
      <c r="P24" s="203">
        <v>1.5</v>
      </c>
      <c r="Q24" s="203">
        <v>0</v>
      </c>
      <c r="R24" s="203">
        <v>0</v>
      </c>
      <c r="S24" s="203">
        <v>0</v>
      </c>
      <c r="T24" s="203">
        <v>0</v>
      </c>
      <c r="U24" s="203">
        <v>1.87</v>
      </c>
      <c r="V24" s="203">
        <v>0.39</v>
      </c>
      <c r="W24" s="203">
        <v>0.5</v>
      </c>
      <c r="X24" s="203">
        <v>1.59</v>
      </c>
      <c r="Y24" s="203">
        <v>0</v>
      </c>
      <c r="Z24" s="203">
        <v>2.17</v>
      </c>
      <c r="AA24" s="203">
        <v>0.97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-0.4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10.89</v>
      </c>
      <c r="D25" s="203">
        <v>2.2599999999999998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12.78</v>
      </c>
      <c r="J25" s="203">
        <v>2.16</v>
      </c>
      <c r="K25" s="203">
        <v>0.1</v>
      </c>
      <c r="L25" s="203">
        <v>142.47999999999999</v>
      </c>
      <c r="M25" s="203">
        <v>0.8</v>
      </c>
      <c r="N25" s="203">
        <v>1.27</v>
      </c>
      <c r="O25" s="203">
        <v>0</v>
      </c>
      <c r="P25" s="203">
        <v>1.5</v>
      </c>
      <c r="Q25" s="203">
        <v>0</v>
      </c>
      <c r="R25" s="203">
        <v>0.19</v>
      </c>
      <c r="S25" s="203">
        <v>0</v>
      </c>
      <c r="T25" s="203">
        <v>0</v>
      </c>
      <c r="U25" s="203">
        <v>1.87</v>
      </c>
      <c r="V25" s="203">
        <v>0.39</v>
      </c>
      <c r="W25" s="203">
        <v>0.5</v>
      </c>
      <c r="X25" s="203">
        <v>1.59</v>
      </c>
      <c r="Y25" s="203">
        <v>0</v>
      </c>
      <c r="Z25" s="203">
        <v>2.17</v>
      </c>
      <c r="AA25" s="203">
        <v>0.97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-0.4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10.89</v>
      </c>
      <c r="D26" s="203">
        <v>2.2599999999999998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12.78</v>
      </c>
      <c r="J26" s="203">
        <v>2.16</v>
      </c>
      <c r="K26" s="203">
        <v>0.1</v>
      </c>
      <c r="L26" s="203">
        <v>142.47999999999999</v>
      </c>
      <c r="M26" s="203">
        <v>0.8</v>
      </c>
      <c r="N26" s="203">
        <v>1.27</v>
      </c>
      <c r="O26" s="203">
        <v>0</v>
      </c>
      <c r="P26" s="203">
        <v>1.5</v>
      </c>
      <c r="Q26" s="203">
        <v>0</v>
      </c>
      <c r="R26" s="203">
        <v>0.19</v>
      </c>
      <c r="S26" s="203">
        <v>0</v>
      </c>
      <c r="T26" s="203">
        <v>0</v>
      </c>
      <c r="U26" s="203">
        <v>1.87</v>
      </c>
      <c r="V26" s="203">
        <v>0.39</v>
      </c>
      <c r="W26" s="203">
        <v>0.5</v>
      </c>
      <c r="X26" s="203">
        <v>1.59</v>
      </c>
      <c r="Y26" s="203">
        <v>0</v>
      </c>
      <c r="Z26" s="203">
        <v>2.17</v>
      </c>
      <c r="AA26" s="203">
        <v>0.97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-0.4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10.86</v>
      </c>
      <c r="D27" s="203">
        <v>2.2599999999999998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12.78</v>
      </c>
      <c r="J27" s="203">
        <v>1.18</v>
      </c>
      <c r="K27" s="203">
        <v>0.1</v>
      </c>
      <c r="L27" s="203">
        <v>215.82</v>
      </c>
      <c r="M27" s="203">
        <v>0.8</v>
      </c>
      <c r="N27" s="203">
        <v>1.27</v>
      </c>
      <c r="O27" s="203">
        <v>0</v>
      </c>
      <c r="P27" s="203">
        <v>1.5</v>
      </c>
      <c r="Q27" s="203">
        <v>0</v>
      </c>
      <c r="R27" s="203">
        <v>0.19</v>
      </c>
      <c r="S27" s="203">
        <v>0</v>
      </c>
      <c r="T27" s="203">
        <v>0</v>
      </c>
      <c r="U27" s="203">
        <v>1.87</v>
      </c>
      <c r="V27" s="203">
        <v>0.39</v>
      </c>
      <c r="W27" s="203">
        <v>0.5</v>
      </c>
      <c r="X27" s="203">
        <v>1.59</v>
      </c>
      <c r="Y27" s="203">
        <v>0</v>
      </c>
      <c r="Z27" s="203">
        <v>2.17</v>
      </c>
      <c r="AA27" s="203">
        <v>0.97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-0.4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10.86</v>
      </c>
      <c r="D28" s="203">
        <v>2.2599999999999998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12.78</v>
      </c>
      <c r="J28" s="203">
        <v>1.18</v>
      </c>
      <c r="K28" s="203">
        <v>0.1</v>
      </c>
      <c r="L28" s="203">
        <v>215.82</v>
      </c>
      <c r="M28" s="203">
        <v>0.8</v>
      </c>
      <c r="N28" s="203">
        <v>1.27</v>
      </c>
      <c r="O28" s="203">
        <v>0</v>
      </c>
      <c r="P28" s="203">
        <v>1.5</v>
      </c>
      <c r="Q28" s="203">
        <v>0</v>
      </c>
      <c r="R28" s="203">
        <v>0.19</v>
      </c>
      <c r="S28" s="203">
        <v>0</v>
      </c>
      <c r="T28" s="203">
        <v>0</v>
      </c>
      <c r="U28" s="203">
        <v>1.87</v>
      </c>
      <c r="V28" s="203">
        <v>0.39</v>
      </c>
      <c r="W28" s="203">
        <v>0.5</v>
      </c>
      <c r="X28" s="203">
        <v>1.59</v>
      </c>
      <c r="Y28" s="203">
        <v>0</v>
      </c>
      <c r="Z28" s="203">
        <v>2.17</v>
      </c>
      <c r="AA28" s="203">
        <v>0.97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-0.4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10.86</v>
      </c>
      <c r="D29" s="203">
        <v>2.2599999999999998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12.78</v>
      </c>
      <c r="J29" s="203">
        <v>1.18</v>
      </c>
      <c r="K29" s="203">
        <v>0.1</v>
      </c>
      <c r="L29" s="203">
        <v>211.89</v>
      </c>
      <c r="M29" s="203">
        <v>0.8</v>
      </c>
      <c r="N29" s="203">
        <v>1.27</v>
      </c>
      <c r="O29" s="203">
        <v>0</v>
      </c>
      <c r="P29" s="203">
        <v>1.5</v>
      </c>
      <c r="Q29" s="203">
        <v>0</v>
      </c>
      <c r="R29" s="203">
        <v>0.19</v>
      </c>
      <c r="S29" s="203">
        <v>0</v>
      </c>
      <c r="T29" s="203">
        <v>0</v>
      </c>
      <c r="U29" s="203">
        <v>1.87</v>
      </c>
      <c r="V29" s="203">
        <v>0.39</v>
      </c>
      <c r="W29" s="203">
        <v>0.5</v>
      </c>
      <c r="X29" s="203">
        <v>1.58</v>
      </c>
      <c r="Y29" s="203">
        <v>0</v>
      </c>
      <c r="Z29" s="203">
        <v>2.17</v>
      </c>
      <c r="AA29" s="203">
        <v>0.97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-0.4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10.86</v>
      </c>
      <c r="D30" s="203">
        <v>2.2599999999999998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12.78</v>
      </c>
      <c r="J30" s="203">
        <v>1.18</v>
      </c>
      <c r="K30" s="203">
        <v>0.1</v>
      </c>
      <c r="L30" s="203">
        <v>211.89</v>
      </c>
      <c r="M30" s="203">
        <v>0.8</v>
      </c>
      <c r="N30" s="203">
        <v>1.27</v>
      </c>
      <c r="O30" s="203">
        <v>0</v>
      </c>
      <c r="P30" s="203">
        <v>1.5</v>
      </c>
      <c r="Q30" s="203">
        <v>0</v>
      </c>
      <c r="R30" s="203">
        <v>0.19</v>
      </c>
      <c r="S30" s="203">
        <v>0</v>
      </c>
      <c r="T30" s="203">
        <v>0</v>
      </c>
      <c r="U30" s="203">
        <v>1.87</v>
      </c>
      <c r="V30" s="203">
        <v>0.39</v>
      </c>
      <c r="W30" s="203">
        <v>0.5</v>
      </c>
      <c r="X30" s="203">
        <v>1.58</v>
      </c>
      <c r="Y30" s="203">
        <v>0</v>
      </c>
      <c r="Z30" s="203">
        <v>2.17</v>
      </c>
      <c r="AA30" s="203">
        <v>0.97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-0.4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10.86</v>
      </c>
      <c r="D31" s="203">
        <v>2.2599999999999998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12.78</v>
      </c>
      <c r="J31" s="203">
        <v>0.21</v>
      </c>
      <c r="K31" s="203">
        <v>0</v>
      </c>
      <c r="L31" s="203">
        <v>211.89</v>
      </c>
      <c r="M31" s="203">
        <v>0.8</v>
      </c>
      <c r="N31" s="203">
        <v>1.27</v>
      </c>
      <c r="O31" s="203">
        <v>0</v>
      </c>
      <c r="P31" s="203">
        <v>1.5</v>
      </c>
      <c r="Q31" s="203">
        <v>0</v>
      </c>
      <c r="R31" s="203">
        <v>0</v>
      </c>
      <c r="S31" s="203">
        <v>0</v>
      </c>
      <c r="T31" s="203">
        <v>0</v>
      </c>
      <c r="U31" s="203">
        <v>1.87</v>
      </c>
      <c r="V31" s="203">
        <v>0.39</v>
      </c>
      <c r="W31" s="203">
        <v>0.5</v>
      </c>
      <c r="X31" s="203">
        <v>1.58</v>
      </c>
      <c r="Y31" s="203">
        <v>0</v>
      </c>
      <c r="Z31" s="203">
        <v>2.17</v>
      </c>
      <c r="AA31" s="203">
        <v>0.97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-0.4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10.86</v>
      </c>
      <c r="D32" s="203">
        <v>2.2599999999999998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12.78</v>
      </c>
      <c r="J32" s="203">
        <v>0.21</v>
      </c>
      <c r="K32" s="203">
        <v>0</v>
      </c>
      <c r="L32" s="203">
        <v>211.89</v>
      </c>
      <c r="M32" s="203">
        <v>0.8</v>
      </c>
      <c r="N32" s="203">
        <v>1.27</v>
      </c>
      <c r="O32" s="203">
        <v>0</v>
      </c>
      <c r="P32" s="203">
        <v>1.5</v>
      </c>
      <c r="Q32" s="203">
        <v>0</v>
      </c>
      <c r="R32" s="203">
        <v>0</v>
      </c>
      <c r="S32" s="203">
        <v>0</v>
      </c>
      <c r="T32" s="203">
        <v>0</v>
      </c>
      <c r="U32" s="203">
        <v>1.87</v>
      </c>
      <c r="V32" s="203">
        <v>0.39</v>
      </c>
      <c r="W32" s="203">
        <v>0.5</v>
      </c>
      <c r="X32" s="203">
        <v>1.58</v>
      </c>
      <c r="Y32" s="203">
        <v>0</v>
      </c>
      <c r="Z32" s="203">
        <v>2.17</v>
      </c>
      <c r="AA32" s="203">
        <v>0.97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-0.4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10.86</v>
      </c>
      <c r="D33" s="203">
        <v>2.2599999999999998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12.78</v>
      </c>
      <c r="J33" s="203">
        <v>0.21</v>
      </c>
      <c r="K33" s="203">
        <v>1.39</v>
      </c>
      <c r="L33" s="203">
        <v>206.93</v>
      </c>
      <c r="M33" s="203">
        <v>0.8</v>
      </c>
      <c r="N33" s="203">
        <v>1.27</v>
      </c>
      <c r="O33" s="203">
        <v>0</v>
      </c>
      <c r="P33" s="203">
        <v>1.5</v>
      </c>
      <c r="Q33" s="203">
        <v>3.3</v>
      </c>
      <c r="R33" s="203">
        <v>9.01</v>
      </c>
      <c r="S33" s="203">
        <v>5.0999999999999996</v>
      </c>
      <c r="T33" s="203">
        <v>0</v>
      </c>
      <c r="U33" s="203">
        <v>1.87</v>
      </c>
      <c r="V33" s="203">
        <v>4.43</v>
      </c>
      <c r="W33" s="203">
        <v>10.38</v>
      </c>
      <c r="X33" s="203">
        <v>28.85</v>
      </c>
      <c r="Y33" s="203">
        <v>0</v>
      </c>
      <c r="Z33" s="203">
        <v>23.41</v>
      </c>
      <c r="AA33" s="203">
        <v>20.91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10.86</v>
      </c>
      <c r="D34" s="203">
        <v>2.2599999999999998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12.78</v>
      </c>
      <c r="J34" s="203">
        <v>0.21</v>
      </c>
      <c r="K34" s="203">
        <v>1.39</v>
      </c>
      <c r="L34" s="203">
        <v>206.93</v>
      </c>
      <c r="M34" s="203">
        <v>0.8</v>
      </c>
      <c r="N34" s="203">
        <v>1.27</v>
      </c>
      <c r="O34" s="203">
        <v>0</v>
      </c>
      <c r="P34" s="203">
        <v>1.5</v>
      </c>
      <c r="Q34" s="203">
        <v>3.3</v>
      </c>
      <c r="R34" s="203">
        <v>9.01</v>
      </c>
      <c r="S34" s="203">
        <v>5.0999999999999996</v>
      </c>
      <c r="T34" s="203">
        <v>0</v>
      </c>
      <c r="U34" s="203">
        <v>1.87</v>
      </c>
      <c r="V34" s="203">
        <v>4.43</v>
      </c>
      <c r="W34" s="203">
        <v>10.38</v>
      </c>
      <c r="X34" s="203">
        <v>28.85</v>
      </c>
      <c r="Y34" s="203">
        <v>0</v>
      </c>
      <c r="Z34" s="203">
        <v>22.01</v>
      </c>
      <c r="AA34" s="203">
        <v>20.91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10.86</v>
      </c>
      <c r="D35" s="203">
        <v>2.2599999999999998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12.78</v>
      </c>
      <c r="J35" s="203">
        <v>0.21</v>
      </c>
      <c r="K35" s="203">
        <v>1.39</v>
      </c>
      <c r="L35" s="203">
        <v>206.93</v>
      </c>
      <c r="M35" s="203">
        <v>0.8</v>
      </c>
      <c r="N35" s="203">
        <v>1.27</v>
      </c>
      <c r="O35" s="203">
        <v>0</v>
      </c>
      <c r="P35" s="203">
        <v>1.5</v>
      </c>
      <c r="Q35" s="203">
        <v>3.23</v>
      </c>
      <c r="R35" s="203">
        <v>7.63</v>
      </c>
      <c r="S35" s="203">
        <v>4.4400000000000004</v>
      </c>
      <c r="T35" s="203">
        <v>0</v>
      </c>
      <c r="U35" s="203">
        <v>1.87</v>
      </c>
      <c r="V35" s="203">
        <v>4.43</v>
      </c>
      <c r="W35" s="203">
        <v>10.38</v>
      </c>
      <c r="X35" s="203">
        <v>28.85</v>
      </c>
      <c r="Y35" s="203">
        <v>0</v>
      </c>
      <c r="Z35" s="203">
        <v>22.01</v>
      </c>
      <c r="AA35" s="203">
        <v>20.91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11.08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10.86</v>
      </c>
      <c r="D36" s="203">
        <v>2.2599999999999998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12.78</v>
      </c>
      <c r="J36" s="203">
        <v>0.21</v>
      </c>
      <c r="K36" s="203">
        <v>1.39</v>
      </c>
      <c r="L36" s="203">
        <v>206.93</v>
      </c>
      <c r="M36" s="203">
        <v>0.8</v>
      </c>
      <c r="N36" s="203">
        <v>1.27</v>
      </c>
      <c r="O36" s="203">
        <v>0</v>
      </c>
      <c r="P36" s="203">
        <v>1.5</v>
      </c>
      <c r="Q36" s="203">
        <v>3.23</v>
      </c>
      <c r="R36" s="203">
        <v>7.63</v>
      </c>
      <c r="S36" s="203">
        <v>4.4400000000000004</v>
      </c>
      <c r="T36" s="203">
        <v>0</v>
      </c>
      <c r="U36" s="203">
        <v>1.87</v>
      </c>
      <c r="V36" s="203">
        <v>4.43</v>
      </c>
      <c r="W36" s="203">
        <v>10.38</v>
      </c>
      <c r="X36" s="203">
        <v>28.85</v>
      </c>
      <c r="Y36" s="203">
        <v>0</v>
      </c>
      <c r="Z36" s="203">
        <v>22.01</v>
      </c>
      <c r="AA36" s="203">
        <v>20.91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11.08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10.86</v>
      </c>
      <c r="D37" s="203">
        <v>2.2599999999999998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12.78</v>
      </c>
      <c r="J37" s="203">
        <v>0.21</v>
      </c>
      <c r="K37" s="203">
        <v>1.39</v>
      </c>
      <c r="L37" s="203">
        <v>206.93</v>
      </c>
      <c r="M37" s="203">
        <v>0.8</v>
      </c>
      <c r="N37" s="203">
        <v>1.27</v>
      </c>
      <c r="O37" s="203">
        <v>0</v>
      </c>
      <c r="P37" s="203">
        <v>1.5</v>
      </c>
      <c r="Q37" s="203">
        <v>3.23</v>
      </c>
      <c r="R37" s="203">
        <v>7.63</v>
      </c>
      <c r="S37" s="203">
        <v>4.4400000000000004</v>
      </c>
      <c r="T37" s="203">
        <v>0</v>
      </c>
      <c r="U37" s="203">
        <v>1.87</v>
      </c>
      <c r="V37" s="203">
        <v>4.43</v>
      </c>
      <c r="W37" s="203">
        <v>10.38</v>
      </c>
      <c r="X37" s="203">
        <v>28.85</v>
      </c>
      <c r="Y37" s="203">
        <v>0</v>
      </c>
      <c r="Z37" s="203">
        <v>22.01</v>
      </c>
      <c r="AA37" s="203">
        <v>20.91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11.08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10.86</v>
      </c>
      <c r="D38" s="203">
        <v>2.2599999999999998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12.78</v>
      </c>
      <c r="J38" s="203">
        <v>0.21</v>
      </c>
      <c r="K38" s="203">
        <v>1.39</v>
      </c>
      <c r="L38" s="203">
        <v>206.93</v>
      </c>
      <c r="M38" s="203">
        <v>0.8</v>
      </c>
      <c r="N38" s="203">
        <v>1.27</v>
      </c>
      <c r="O38" s="203">
        <v>0</v>
      </c>
      <c r="P38" s="203">
        <v>1.5</v>
      </c>
      <c r="Q38" s="203">
        <v>3.23</v>
      </c>
      <c r="R38" s="203">
        <v>7.63</v>
      </c>
      <c r="S38" s="203">
        <v>4.4400000000000004</v>
      </c>
      <c r="T38" s="203">
        <v>0</v>
      </c>
      <c r="U38" s="203">
        <v>1.87</v>
      </c>
      <c r="V38" s="203">
        <v>4.43</v>
      </c>
      <c r="W38" s="203">
        <v>10.38</v>
      </c>
      <c r="X38" s="203">
        <v>28.86</v>
      </c>
      <c r="Y38" s="203">
        <v>0</v>
      </c>
      <c r="Z38" s="203">
        <v>22.01</v>
      </c>
      <c r="AA38" s="203">
        <v>20.91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11.08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10.86</v>
      </c>
      <c r="D39" s="203">
        <v>2.2599999999999998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12.78</v>
      </c>
      <c r="J39" s="203">
        <v>0.21</v>
      </c>
      <c r="K39" s="203">
        <v>1.4</v>
      </c>
      <c r="L39" s="203">
        <v>211.89</v>
      </c>
      <c r="M39" s="203">
        <v>0.8</v>
      </c>
      <c r="N39" s="203">
        <v>1.27</v>
      </c>
      <c r="O39" s="203">
        <v>0</v>
      </c>
      <c r="P39" s="203">
        <v>1.5</v>
      </c>
      <c r="Q39" s="203">
        <v>3.23</v>
      </c>
      <c r="R39" s="203">
        <v>7.63</v>
      </c>
      <c r="S39" s="203">
        <v>4.4400000000000004</v>
      </c>
      <c r="T39" s="203">
        <v>0</v>
      </c>
      <c r="U39" s="203">
        <v>1.87</v>
      </c>
      <c r="V39" s="203">
        <v>4.43</v>
      </c>
      <c r="W39" s="203">
        <v>10.38</v>
      </c>
      <c r="X39" s="203">
        <v>28.85</v>
      </c>
      <c r="Y39" s="203">
        <v>0</v>
      </c>
      <c r="Z39" s="203">
        <v>22.01</v>
      </c>
      <c r="AA39" s="203">
        <v>20.91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11.08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10.86</v>
      </c>
      <c r="D40" s="203">
        <v>2.2599999999999998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12.78</v>
      </c>
      <c r="J40" s="203">
        <v>0.21</v>
      </c>
      <c r="K40" s="203">
        <v>1.4</v>
      </c>
      <c r="L40" s="203">
        <v>211.89</v>
      </c>
      <c r="M40" s="203">
        <v>0.8</v>
      </c>
      <c r="N40" s="203">
        <v>1.27</v>
      </c>
      <c r="O40" s="203">
        <v>0</v>
      </c>
      <c r="P40" s="203">
        <v>1.5</v>
      </c>
      <c r="Q40" s="203">
        <v>3.24</v>
      </c>
      <c r="R40" s="203">
        <v>7.7</v>
      </c>
      <c r="S40" s="203">
        <v>4.47</v>
      </c>
      <c r="T40" s="203">
        <v>0</v>
      </c>
      <c r="U40" s="203">
        <v>1.87</v>
      </c>
      <c r="V40" s="203">
        <v>4.43</v>
      </c>
      <c r="W40" s="203">
        <v>10.38</v>
      </c>
      <c r="X40" s="203">
        <v>28.85</v>
      </c>
      <c r="Y40" s="203">
        <v>0</v>
      </c>
      <c r="Z40" s="203">
        <v>22.01</v>
      </c>
      <c r="AA40" s="203">
        <v>20.91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11.08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10.86</v>
      </c>
      <c r="D41" s="203">
        <v>2.2599999999999998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12.78</v>
      </c>
      <c r="J41" s="203">
        <v>0.21</v>
      </c>
      <c r="K41" s="203">
        <v>1.4</v>
      </c>
      <c r="L41" s="203">
        <v>211.89</v>
      </c>
      <c r="M41" s="203">
        <v>0.8</v>
      </c>
      <c r="N41" s="203">
        <v>1.27</v>
      </c>
      <c r="O41" s="203">
        <v>0</v>
      </c>
      <c r="P41" s="203">
        <v>1.5</v>
      </c>
      <c r="Q41" s="203">
        <v>3.24</v>
      </c>
      <c r="R41" s="203">
        <v>7.7</v>
      </c>
      <c r="S41" s="203">
        <v>4.47</v>
      </c>
      <c r="T41" s="203">
        <v>0</v>
      </c>
      <c r="U41" s="203">
        <v>1.87</v>
      </c>
      <c r="V41" s="203">
        <v>4.43</v>
      </c>
      <c r="W41" s="203">
        <v>10.38</v>
      </c>
      <c r="X41" s="203">
        <v>28.85</v>
      </c>
      <c r="Y41" s="203">
        <v>0</v>
      </c>
      <c r="Z41" s="203">
        <v>22.01</v>
      </c>
      <c r="AA41" s="203">
        <v>20.91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11.08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10.86</v>
      </c>
      <c r="D42" s="203">
        <v>2.2599999999999998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12.78</v>
      </c>
      <c r="J42" s="203">
        <v>0.21</v>
      </c>
      <c r="K42" s="203">
        <v>1.4</v>
      </c>
      <c r="L42" s="203">
        <v>211.89</v>
      </c>
      <c r="M42" s="203">
        <v>0.8</v>
      </c>
      <c r="N42" s="203">
        <v>1.27</v>
      </c>
      <c r="O42" s="203">
        <v>0</v>
      </c>
      <c r="P42" s="203">
        <v>1.5</v>
      </c>
      <c r="Q42" s="203">
        <v>3.24</v>
      </c>
      <c r="R42" s="203">
        <v>7.7</v>
      </c>
      <c r="S42" s="203">
        <v>4.47</v>
      </c>
      <c r="T42" s="203">
        <v>0</v>
      </c>
      <c r="U42" s="203">
        <v>1.87</v>
      </c>
      <c r="V42" s="203">
        <v>4.43</v>
      </c>
      <c r="W42" s="203">
        <v>10.38</v>
      </c>
      <c r="X42" s="203">
        <v>28.85</v>
      </c>
      <c r="Y42" s="203">
        <v>0</v>
      </c>
      <c r="Z42" s="203">
        <v>22.01</v>
      </c>
      <c r="AA42" s="203">
        <v>20.91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11.08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2.2599999999999998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12.78</v>
      </c>
      <c r="J43" s="203">
        <v>0.21</v>
      </c>
      <c r="K43" s="203">
        <v>1.4</v>
      </c>
      <c r="L43" s="203">
        <v>213.33</v>
      </c>
      <c r="M43" s="203">
        <v>0.8</v>
      </c>
      <c r="N43" s="203">
        <v>1.27</v>
      </c>
      <c r="O43" s="203">
        <v>0</v>
      </c>
      <c r="P43" s="203">
        <v>1.5</v>
      </c>
      <c r="Q43" s="203">
        <v>3.24</v>
      </c>
      <c r="R43" s="203">
        <v>7.7</v>
      </c>
      <c r="S43" s="203">
        <v>4.47</v>
      </c>
      <c r="T43" s="203">
        <v>0</v>
      </c>
      <c r="U43" s="203">
        <v>1.87</v>
      </c>
      <c r="V43" s="203">
        <v>4.43</v>
      </c>
      <c r="W43" s="203">
        <v>10.38</v>
      </c>
      <c r="X43" s="203">
        <v>28.85</v>
      </c>
      <c r="Y43" s="203">
        <v>0</v>
      </c>
      <c r="Z43" s="203">
        <v>18.57</v>
      </c>
      <c r="AA43" s="203">
        <v>20.91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11.08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2.2599999999999998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12.78</v>
      </c>
      <c r="J44" s="203">
        <v>0.21</v>
      </c>
      <c r="K44" s="203">
        <v>1.4</v>
      </c>
      <c r="L44" s="203">
        <v>213.33</v>
      </c>
      <c r="M44" s="203">
        <v>0.8</v>
      </c>
      <c r="N44" s="203">
        <v>1.27</v>
      </c>
      <c r="O44" s="203">
        <v>0</v>
      </c>
      <c r="P44" s="203">
        <v>1.5</v>
      </c>
      <c r="Q44" s="203">
        <v>3.24</v>
      </c>
      <c r="R44" s="203">
        <v>7.7</v>
      </c>
      <c r="S44" s="203">
        <v>4.47</v>
      </c>
      <c r="T44" s="203">
        <v>0</v>
      </c>
      <c r="U44" s="203">
        <v>1.87</v>
      </c>
      <c r="V44" s="203">
        <v>4.43</v>
      </c>
      <c r="W44" s="203">
        <v>10.38</v>
      </c>
      <c r="X44" s="203">
        <v>28.85</v>
      </c>
      <c r="Y44" s="203">
        <v>0</v>
      </c>
      <c r="Z44" s="203">
        <v>18.57</v>
      </c>
      <c r="AA44" s="203">
        <v>20.91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11.08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2.2599999999999998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12.78</v>
      </c>
      <c r="J45" s="203">
        <v>6.05</v>
      </c>
      <c r="K45" s="203">
        <v>0.49</v>
      </c>
      <c r="L45" s="203">
        <v>213.33</v>
      </c>
      <c r="M45" s="203">
        <v>0</v>
      </c>
      <c r="N45" s="203">
        <v>1.27</v>
      </c>
      <c r="O45" s="203">
        <v>0</v>
      </c>
      <c r="P45" s="203">
        <v>1.5</v>
      </c>
      <c r="Q45" s="203">
        <v>3.24</v>
      </c>
      <c r="R45" s="203">
        <v>6.72</v>
      </c>
      <c r="S45" s="203">
        <v>3.21</v>
      </c>
      <c r="T45" s="203">
        <v>0</v>
      </c>
      <c r="U45" s="203">
        <v>1.87</v>
      </c>
      <c r="V45" s="203">
        <v>4.43</v>
      </c>
      <c r="W45" s="203">
        <v>10.38</v>
      </c>
      <c r="X45" s="203">
        <v>28.85</v>
      </c>
      <c r="Y45" s="203">
        <v>0</v>
      </c>
      <c r="Z45" s="203">
        <v>18.57</v>
      </c>
      <c r="AA45" s="203">
        <v>20.91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11.08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2.2599999999999998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12.78</v>
      </c>
      <c r="J46" s="203">
        <v>6.05</v>
      </c>
      <c r="K46" s="203">
        <v>0.49</v>
      </c>
      <c r="L46" s="203">
        <v>213.33</v>
      </c>
      <c r="M46" s="203">
        <v>0</v>
      </c>
      <c r="N46" s="203">
        <v>1.27</v>
      </c>
      <c r="O46" s="203">
        <v>0</v>
      </c>
      <c r="P46" s="203">
        <v>1.5</v>
      </c>
      <c r="Q46" s="203">
        <v>3.24</v>
      </c>
      <c r="R46" s="203">
        <v>6.72</v>
      </c>
      <c r="S46" s="203">
        <v>3.21</v>
      </c>
      <c r="T46" s="203">
        <v>0</v>
      </c>
      <c r="U46" s="203">
        <v>1.87</v>
      </c>
      <c r="V46" s="203">
        <v>4.43</v>
      </c>
      <c r="W46" s="203">
        <v>10.38</v>
      </c>
      <c r="X46" s="203">
        <v>28.85</v>
      </c>
      <c r="Y46" s="203">
        <v>0</v>
      </c>
      <c r="Z46" s="203">
        <v>18.57</v>
      </c>
      <c r="AA46" s="203">
        <v>20.91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11.64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10.79</v>
      </c>
      <c r="D47" s="203">
        <v>2.2599999999999998</v>
      </c>
      <c r="E47" s="203">
        <v>0</v>
      </c>
      <c r="F47" s="203">
        <v>16.32</v>
      </c>
      <c r="G47" s="203">
        <v>5</v>
      </c>
      <c r="H47" s="203">
        <v>0</v>
      </c>
      <c r="I47" s="203">
        <v>12.78</v>
      </c>
      <c r="J47" s="203">
        <v>6.05</v>
      </c>
      <c r="K47" s="203">
        <v>0.49</v>
      </c>
      <c r="L47" s="203">
        <v>213.33</v>
      </c>
      <c r="M47" s="203">
        <v>0</v>
      </c>
      <c r="N47" s="203">
        <v>1.27</v>
      </c>
      <c r="O47" s="203">
        <v>0</v>
      </c>
      <c r="P47" s="203">
        <v>1.5</v>
      </c>
      <c r="Q47" s="203">
        <v>3.24</v>
      </c>
      <c r="R47" s="203">
        <v>6.72</v>
      </c>
      <c r="S47" s="203">
        <v>3.21</v>
      </c>
      <c r="T47" s="203">
        <v>0</v>
      </c>
      <c r="U47" s="203">
        <v>1.87</v>
      </c>
      <c r="V47" s="203">
        <v>4.43</v>
      </c>
      <c r="W47" s="203">
        <v>10.38</v>
      </c>
      <c r="X47" s="203">
        <v>28.86</v>
      </c>
      <c r="Y47" s="203">
        <v>0</v>
      </c>
      <c r="Z47" s="203">
        <v>18.57</v>
      </c>
      <c r="AA47" s="203">
        <v>20.91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11.64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10.79</v>
      </c>
      <c r="D48" s="203">
        <v>2.2599999999999998</v>
      </c>
      <c r="E48" s="203">
        <v>0</v>
      </c>
      <c r="F48" s="203">
        <v>16.32</v>
      </c>
      <c r="G48" s="203">
        <v>5</v>
      </c>
      <c r="H48" s="203">
        <v>0</v>
      </c>
      <c r="I48" s="203">
        <v>12.78</v>
      </c>
      <c r="J48" s="203">
        <v>6.05</v>
      </c>
      <c r="K48" s="203">
        <v>0.49</v>
      </c>
      <c r="L48" s="203">
        <v>213.33</v>
      </c>
      <c r="M48" s="203">
        <v>0</v>
      </c>
      <c r="N48" s="203">
        <v>1.27</v>
      </c>
      <c r="O48" s="203">
        <v>0</v>
      </c>
      <c r="P48" s="203">
        <v>1.5</v>
      </c>
      <c r="Q48" s="203">
        <v>3.24</v>
      </c>
      <c r="R48" s="203">
        <v>6.72</v>
      </c>
      <c r="S48" s="203">
        <v>3.21</v>
      </c>
      <c r="T48" s="203">
        <v>0</v>
      </c>
      <c r="U48" s="203">
        <v>1.87</v>
      </c>
      <c r="V48" s="203">
        <v>4.43</v>
      </c>
      <c r="W48" s="203">
        <v>10.38</v>
      </c>
      <c r="X48" s="203">
        <v>28.86</v>
      </c>
      <c r="Y48" s="203">
        <v>0</v>
      </c>
      <c r="Z48" s="203">
        <v>18.57</v>
      </c>
      <c r="AA48" s="203">
        <v>20.91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11.64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10.79</v>
      </c>
      <c r="D49" s="203">
        <v>2.2599999999999998</v>
      </c>
      <c r="E49" s="203">
        <v>0</v>
      </c>
      <c r="F49" s="203">
        <v>16.32</v>
      </c>
      <c r="G49" s="203">
        <v>5</v>
      </c>
      <c r="H49" s="203">
        <v>0</v>
      </c>
      <c r="I49" s="203">
        <v>12.78</v>
      </c>
      <c r="J49" s="203">
        <v>0.21</v>
      </c>
      <c r="K49" s="203">
        <v>1.4</v>
      </c>
      <c r="L49" s="203">
        <v>213.33</v>
      </c>
      <c r="M49" s="203">
        <v>0</v>
      </c>
      <c r="N49" s="203">
        <v>1.27</v>
      </c>
      <c r="O49" s="203">
        <v>0</v>
      </c>
      <c r="P49" s="203">
        <v>1.5</v>
      </c>
      <c r="Q49" s="203">
        <v>3.24</v>
      </c>
      <c r="R49" s="203">
        <v>6.55</v>
      </c>
      <c r="S49" s="203">
        <v>4.03</v>
      </c>
      <c r="T49" s="203">
        <v>0</v>
      </c>
      <c r="U49" s="203">
        <v>1.87</v>
      </c>
      <c r="V49" s="203">
        <v>4.43</v>
      </c>
      <c r="W49" s="203">
        <v>10.38</v>
      </c>
      <c r="X49" s="203">
        <v>28.86</v>
      </c>
      <c r="Y49" s="203">
        <v>0</v>
      </c>
      <c r="Z49" s="203">
        <v>18.57</v>
      </c>
      <c r="AA49" s="203">
        <v>20.91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11.64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10.79</v>
      </c>
      <c r="D50" s="203">
        <v>2.2599999999999998</v>
      </c>
      <c r="E50" s="203">
        <v>0</v>
      </c>
      <c r="F50" s="203">
        <v>16.32</v>
      </c>
      <c r="G50" s="203">
        <v>5</v>
      </c>
      <c r="H50" s="203">
        <v>0</v>
      </c>
      <c r="I50" s="203">
        <v>12.78</v>
      </c>
      <c r="J50" s="203">
        <v>0.21</v>
      </c>
      <c r="K50" s="203">
        <v>1.4</v>
      </c>
      <c r="L50" s="203">
        <v>213.33</v>
      </c>
      <c r="M50" s="203">
        <v>0</v>
      </c>
      <c r="N50" s="203">
        <v>1.27</v>
      </c>
      <c r="O50" s="203">
        <v>0</v>
      </c>
      <c r="P50" s="203">
        <v>1.5</v>
      </c>
      <c r="Q50" s="203">
        <v>3.24</v>
      </c>
      <c r="R50" s="203">
        <v>6.55</v>
      </c>
      <c r="S50" s="203">
        <v>4.03</v>
      </c>
      <c r="T50" s="203">
        <v>0</v>
      </c>
      <c r="U50" s="203">
        <v>1.87</v>
      </c>
      <c r="V50" s="203">
        <v>4.43</v>
      </c>
      <c r="W50" s="203">
        <v>10.38</v>
      </c>
      <c r="X50" s="203">
        <v>28.86</v>
      </c>
      <c r="Y50" s="203">
        <v>0</v>
      </c>
      <c r="Z50" s="203">
        <v>18.57</v>
      </c>
      <c r="AA50" s="203">
        <v>20.91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11.64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2.2599999999999998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12.78</v>
      </c>
      <c r="J51" s="203">
        <v>0.21</v>
      </c>
      <c r="K51" s="203">
        <v>1.4</v>
      </c>
      <c r="L51" s="203">
        <v>213.33</v>
      </c>
      <c r="M51" s="203">
        <v>0</v>
      </c>
      <c r="N51" s="203">
        <v>1.27</v>
      </c>
      <c r="O51" s="203">
        <v>0</v>
      </c>
      <c r="P51" s="203">
        <v>1.5</v>
      </c>
      <c r="Q51" s="203">
        <v>3.24</v>
      </c>
      <c r="R51" s="203">
        <v>6.55</v>
      </c>
      <c r="S51" s="203">
        <v>4.03</v>
      </c>
      <c r="T51" s="203">
        <v>0</v>
      </c>
      <c r="U51" s="203">
        <v>1.87</v>
      </c>
      <c r="V51" s="203">
        <v>4.43</v>
      </c>
      <c r="W51" s="203">
        <v>10.38</v>
      </c>
      <c r="X51" s="203">
        <v>28.86</v>
      </c>
      <c r="Y51" s="203">
        <v>0</v>
      </c>
      <c r="Z51" s="203">
        <v>18.57</v>
      </c>
      <c r="AA51" s="203">
        <v>20.91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11.64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2.2599999999999998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12.78</v>
      </c>
      <c r="J52" s="203">
        <v>0.21</v>
      </c>
      <c r="K52" s="203">
        <v>1.4</v>
      </c>
      <c r="L52" s="203">
        <v>213.33</v>
      </c>
      <c r="M52" s="203">
        <v>0</v>
      </c>
      <c r="N52" s="203">
        <v>1.27</v>
      </c>
      <c r="O52" s="203">
        <v>0</v>
      </c>
      <c r="P52" s="203">
        <v>1.5</v>
      </c>
      <c r="Q52" s="203">
        <v>3.24</v>
      </c>
      <c r="R52" s="203">
        <v>6.55</v>
      </c>
      <c r="S52" s="203">
        <v>4.03</v>
      </c>
      <c r="T52" s="203">
        <v>0</v>
      </c>
      <c r="U52" s="203">
        <v>1.87</v>
      </c>
      <c r="V52" s="203">
        <v>4.43</v>
      </c>
      <c r="W52" s="203">
        <v>10.38</v>
      </c>
      <c r="X52" s="203">
        <v>28.86</v>
      </c>
      <c r="Y52" s="203">
        <v>0</v>
      </c>
      <c r="Z52" s="203">
        <v>18.57</v>
      </c>
      <c r="AA52" s="203">
        <v>20.91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11.64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2.2599999999999998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12.78</v>
      </c>
      <c r="J53" s="203">
        <v>0.21</v>
      </c>
      <c r="K53" s="203">
        <v>1.4</v>
      </c>
      <c r="L53" s="203">
        <v>211.89</v>
      </c>
      <c r="M53" s="203">
        <v>0</v>
      </c>
      <c r="N53" s="203">
        <v>0</v>
      </c>
      <c r="O53" s="203">
        <v>0</v>
      </c>
      <c r="P53" s="203">
        <v>1.5</v>
      </c>
      <c r="Q53" s="203">
        <v>3.23</v>
      </c>
      <c r="R53" s="203">
        <v>6.51</v>
      </c>
      <c r="S53" s="203">
        <v>4.01</v>
      </c>
      <c r="T53" s="203">
        <v>0</v>
      </c>
      <c r="U53" s="203">
        <v>1.87</v>
      </c>
      <c r="V53" s="203">
        <v>4.43</v>
      </c>
      <c r="W53" s="203">
        <v>10.38</v>
      </c>
      <c r="X53" s="203">
        <v>28.86</v>
      </c>
      <c r="Y53" s="203">
        <v>0</v>
      </c>
      <c r="Z53" s="203">
        <v>18.57</v>
      </c>
      <c r="AA53" s="203">
        <v>20.91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11.64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2.2599999999999998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12.78</v>
      </c>
      <c r="J54" s="203">
        <v>0.21</v>
      </c>
      <c r="K54" s="203">
        <v>1.4</v>
      </c>
      <c r="L54" s="203">
        <v>211.89</v>
      </c>
      <c r="M54" s="203">
        <v>0</v>
      </c>
      <c r="N54" s="203">
        <v>1.27</v>
      </c>
      <c r="O54" s="203">
        <v>0</v>
      </c>
      <c r="P54" s="203">
        <v>1.5</v>
      </c>
      <c r="Q54" s="203">
        <v>3.23</v>
      </c>
      <c r="R54" s="203">
        <v>6.51</v>
      </c>
      <c r="S54" s="203">
        <v>4.01</v>
      </c>
      <c r="T54" s="203">
        <v>0</v>
      </c>
      <c r="U54" s="203">
        <v>1.87</v>
      </c>
      <c r="V54" s="203">
        <v>4.43</v>
      </c>
      <c r="W54" s="203">
        <v>10.38</v>
      </c>
      <c r="X54" s="203">
        <v>28.86</v>
      </c>
      <c r="Y54" s="203">
        <v>0</v>
      </c>
      <c r="Z54" s="203">
        <v>18.57</v>
      </c>
      <c r="AA54" s="203">
        <v>20.91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11.64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2.2599999999999998</v>
      </c>
      <c r="E55" s="203">
        <v>0</v>
      </c>
      <c r="F55" s="203">
        <v>16.32</v>
      </c>
      <c r="G55" s="203">
        <v>5</v>
      </c>
      <c r="H55" s="203">
        <v>0</v>
      </c>
      <c r="I55" s="203">
        <v>12.78</v>
      </c>
      <c r="J55" s="203">
        <v>0.21</v>
      </c>
      <c r="K55" s="203">
        <v>1.4</v>
      </c>
      <c r="L55" s="203">
        <v>211.89</v>
      </c>
      <c r="M55" s="203">
        <v>0</v>
      </c>
      <c r="N55" s="203">
        <v>1.27</v>
      </c>
      <c r="O55" s="203">
        <v>0</v>
      </c>
      <c r="P55" s="203">
        <v>1.5</v>
      </c>
      <c r="Q55" s="203">
        <v>3.23</v>
      </c>
      <c r="R55" s="203">
        <v>6.51</v>
      </c>
      <c r="S55" s="203">
        <v>4.01</v>
      </c>
      <c r="T55" s="203">
        <v>0</v>
      </c>
      <c r="U55" s="203">
        <v>1.87</v>
      </c>
      <c r="V55" s="203">
        <v>4.43</v>
      </c>
      <c r="W55" s="203">
        <v>10.38</v>
      </c>
      <c r="X55" s="203">
        <v>28.86</v>
      </c>
      <c r="Y55" s="203">
        <v>0</v>
      </c>
      <c r="Z55" s="203">
        <v>18.57</v>
      </c>
      <c r="AA55" s="203">
        <v>20.91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11.64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2.2599999999999998</v>
      </c>
      <c r="E56" s="203">
        <v>0</v>
      </c>
      <c r="F56" s="203">
        <v>16.32</v>
      </c>
      <c r="G56" s="203">
        <v>5</v>
      </c>
      <c r="H56" s="203">
        <v>0</v>
      </c>
      <c r="I56" s="203">
        <v>12.78</v>
      </c>
      <c r="J56" s="203">
        <v>0.21</v>
      </c>
      <c r="K56" s="203">
        <v>1.4</v>
      </c>
      <c r="L56" s="203">
        <v>211.89</v>
      </c>
      <c r="M56" s="203">
        <v>0</v>
      </c>
      <c r="N56" s="203">
        <v>1.27</v>
      </c>
      <c r="O56" s="203">
        <v>0</v>
      </c>
      <c r="P56" s="203">
        <v>1.5</v>
      </c>
      <c r="Q56" s="203">
        <v>3.23</v>
      </c>
      <c r="R56" s="203">
        <v>6.51</v>
      </c>
      <c r="S56" s="203">
        <v>4.01</v>
      </c>
      <c r="T56" s="203">
        <v>0</v>
      </c>
      <c r="U56" s="203">
        <v>1.87</v>
      </c>
      <c r="V56" s="203">
        <v>4.43</v>
      </c>
      <c r="W56" s="203">
        <v>10.38</v>
      </c>
      <c r="X56" s="203">
        <v>28.86</v>
      </c>
      <c r="Y56" s="203">
        <v>0</v>
      </c>
      <c r="Z56" s="203">
        <v>18.57</v>
      </c>
      <c r="AA56" s="203">
        <v>20.91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11.64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2.2599999999999998</v>
      </c>
      <c r="E57" s="203">
        <v>0</v>
      </c>
      <c r="F57" s="203">
        <v>16.32</v>
      </c>
      <c r="G57" s="203">
        <v>5</v>
      </c>
      <c r="H57" s="203">
        <v>0</v>
      </c>
      <c r="I57" s="203">
        <v>12.78</v>
      </c>
      <c r="J57" s="203">
        <v>0.21</v>
      </c>
      <c r="K57" s="203">
        <v>1.4</v>
      </c>
      <c r="L57" s="203">
        <v>211.89</v>
      </c>
      <c r="M57" s="203">
        <v>0</v>
      </c>
      <c r="N57" s="203">
        <v>1.27</v>
      </c>
      <c r="O57" s="203">
        <v>0</v>
      </c>
      <c r="P57" s="203">
        <v>1.5</v>
      </c>
      <c r="Q57" s="203">
        <v>3.23</v>
      </c>
      <c r="R57" s="203">
        <v>6.51</v>
      </c>
      <c r="S57" s="203">
        <v>4.01</v>
      </c>
      <c r="T57" s="203">
        <v>0</v>
      </c>
      <c r="U57" s="203">
        <v>1.87</v>
      </c>
      <c r="V57" s="203">
        <v>4.43</v>
      </c>
      <c r="W57" s="203">
        <v>10.38</v>
      </c>
      <c r="X57" s="203">
        <v>28.86</v>
      </c>
      <c r="Y57" s="203">
        <v>0</v>
      </c>
      <c r="Z57" s="203">
        <v>18.57</v>
      </c>
      <c r="AA57" s="203">
        <v>20.91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11.64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2.2599999999999998</v>
      </c>
      <c r="E58" s="203">
        <v>0</v>
      </c>
      <c r="F58" s="203">
        <v>16.32</v>
      </c>
      <c r="G58" s="203">
        <v>5</v>
      </c>
      <c r="H58" s="203">
        <v>0</v>
      </c>
      <c r="I58" s="203">
        <v>12.78</v>
      </c>
      <c r="J58" s="203">
        <v>0.21</v>
      </c>
      <c r="K58" s="203">
        <v>1.4</v>
      </c>
      <c r="L58" s="203">
        <v>211.89</v>
      </c>
      <c r="M58" s="203">
        <v>0</v>
      </c>
      <c r="N58" s="203">
        <v>1.27</v>
      </c>
      <c r="O58" s="203">
        <v>0</v>
      </c>
      <c r="P58" s="203">
        <v>1.5</v>
      </c>
      <c r="Q58" s="203">
        <v>3.23</v>
      </c>
      <c r="R58" s="203">
        <v>6.51</v>
      </c>
      <c r="S58" s="203">
        <v>4.01</v>
      </c>
      <c r="T58" s="203">
        <v>0</v>
      </c>
      <c r="U58" s="203">
        <v>1.87</v>
      </c>
      <c r="V58" s="203">
        <v>4.43</v>
      </c>
      <c r="W58" s="203">
        <v>10.38</v>
      </c>
      <c r="X58" s="203">
        <v>28.86</v>
      </c>
      <c r="Y58" s="203">
        <v>0</v>
      </c>
      <c r="Z58" s="203">
        <v>18.57</v>
      </c>
      <c r="AA58" s="203">
        <v>20.91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11.64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12.78</v>
      </c>
      <c r="J59" s="203">
        <v>0.21</v>
      </c>
      <c r="K59" s="203">
        <v>1.4</v>
      </c>
      <c r="L59" s="203">
        <v>211.89</v>
      </c>
      <c r="M59" s="203">
        <v>0</v>
      </c>
      <c r="N59" s="203">
        <v>1.27</v>
      </c>
      <c r="O59" s="203">
        <v>0</v>
      </c>
      <c r="P59" s="203">
        <v>1.5</v>
      </c>
      <c r="Q59" s="203">
        <v>3.23</v>
      </c>
      <c r="R59" s="203">
        <v>6.51</v>
      </c>
      <c r="S59" s="203">
        <v>4.01</v>
      </c>
      <c r="T59" s="203">
        <v>0</v>
      </c>
      <c r="U59" s="203">
        <v>1.87</v>
      </c>
      <c r="V59" s="203">
        <v>4.43</v>
      </c>
      <c r="W59" s="203">
        <v>10.38</v>
      </c>
      <c r="X59" s="203">
        <v>28.86</v>
      </c>
      <c r="Y59" s="203">
        <v>0</v>
      </c>
      <c r="Z59" s="203">
        <v>18.57</v>
      </c>
      <c r="AA59" s="203">
        <v>20.91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11.64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12.78</v>
      </c>
      <c r="J60" s="203">
        <v>0.21</v>
      </c>
      <c r="K60" s="203">
        <v>1.4</v>
      </c>
      <c r="L60" s="203">
        <v>211.89</v>
      </c>
      <c r="M60" s="203">
        <v>0</v>
      </c>
      <c r="N60" s="203">
        <v>1.27</v>
      </c>
      <c r="O60" s="203">
        <v>0</v>
      </c>
      <c r="P60" s="203">
        <v>1.5</v>
      </c>
      <c r="Q60" s="203">
        <v>3.23</v>
      </c>
      <c r="R60" s="203">
        <v>6.51</v>
      </c>
      <c r="S60" s="203">
        <v>4.01</v>
      </c>
      <c r="T60" s="203">
        <v>0</v>
      </c>
      <c r="U60" s="203">
        <v>1.87</v>
      </c>
      <c r="V60" s="203">
        <v>4.43</v>
      </c>
      <c r="W60" s="203">
        <v>10.38</v>
      </c>
      <c r="X60" s="203">
        <v>28.86</v>
      </c>
      <c r="Y60" s="203">
        <v>0</v>
      </c>
      <c r="Z60" s="203">
        <v>18.57</v>
      </c>
      <c r="AA60" s="203">
        <v>20.91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11.64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12.78</v>
      </c>
      <c r="J61" s="203">
        <v>0.21</v>
      </c>
      <c r="K61" s="203">
        <v>1.41</v>
      </c>
      <c r="L61" s="203">
        <v>212.04</v>
      </c>
      <c r="M61" s="203">
        <v>0</v>
      </c>
      <c r="N61" s="203">
        <v>1.27</v>
      </c>
      <c r="O61" s="203">
        <v>0</v>
      </c>
      <c r="P61" s="203">
        <v>1.5</v>
      </c>
      <c r="Q61" s="203">
        <v>3.23</v>
      </c>
      <c r="R61" s="203">
        <v>6.51</v>
      </c>
      <c r="S61" s="203">
        <v>4.01</v>
      </c>
      <c r="T61" s="203">
        <v>0</v>
      </c>
      <c r="U61" s="203">
        <v>1.87</v>
      </c>
      <c r="V61" s="203">
        <v>4.43</v>
      </c>
      <c r="W61" s="203">
        <v>10.38</v>
      </c>
      <c r="X61" s="203">
        <v>28.86</v>
      </c>
      <c r="Y61" s="203">
        <v>0</v>
      </c>
      <c r="Z61" s="203">
        <v>18.57</v>
      </c>
      <c r="AA61" s="203">
        <v>20.92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11.64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2.2599999999999998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12.78</v>
      </c>
      <c r="J62" s="203">
        <v>0.21</v>
      </c>
      <c r="K62" s="203">
        <v>1.41</v>
      </c>
      <c r="L62" s="203">
        <v>212.04</v>
      </c>
      <c r="M62" s="203">
        <v>0</v>
      </c>
      <c r="N62" s="203">
        <v>1.27</v>
      </c>
      <c r="O62" s="203">
        <v>0</v>
      </c>
      <c r="P62" s="203">
        <v>1.5</v>
      </c>
      <c r="Q62" s="203">
        <v>3.66</v>
      </c>
      <c r="R62" s="203">
        <v>6.51</v>
      </c>
      <c r="S62" s="203">
        <v>4.01</v>
      </c>
      <c r="T62" s="203">
        <v>0</v>
      </c>
      <c r="U62" s="203">
        <v>1.87</v>
      </c>
      <c r="V62" s="203">
        <v>4.43</v>
      </c>
      <c r="W62" s="203">
        <v>10.38</v>
      </c>
      <c r="X62" s="203">
        <v>28.86</v>
      </c>
      <c r="Y62" s="203">
        <v>0</v>
      </c>
      <c r="Z62" s="203">
        <v>18.57</v>
      </c>
      <c r="AA62" s="203">
        <v>20.92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11.64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12.78</v>
      </c>
      <c r="J63" s="203">
        <v>0.21</v>
      </c>
      <c r="K63" s="203">
        <v>1.41</v>
      </c>
      <c r="L63" s="203">
        <v>212.04</v>
      </c>
      <c r="M63" s="203">
        <v>0.22</v>
      </c>
      <c r="N63" s="203">
        <v>1.27</v>
      </c>
      <c r="O63" s="203">
        <v>0</v>
      </c>
      <c r="P63" s="203">
        <v>1.5</v>
      </c>
      <c r="Q63" s="203">
        <v>3.66</v>
      </c>
      <c r="R63" s="203">
        <v>6.51</v>
      </c>
      <c r="S63" s="203">
        <v>4.01</v>
      </c>
      <c r="T63" s="203">
        <v>0</v>
      </c>
      <c r="U63" s="203">
        <v>1.87</v>
      </c>
      <c r="V63" s="203">
        <v>4.43</v>
      </c>
      <c r="W63" s="203">
        <v>10.38</v>
      </c>
      <c r="X63" s="203">
        <v>28.86</v>
      </c>
      <c r="Y63" s="203">
        <v>0</v>
      </c>
      <c r="Z63" s="203">
        <v>18.57</v>
      </c>
      <c r="AA63" s="203">
        <v>20.92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11.64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12.78</v>
      </c>
      <c r="J64" s="203">
        <v>0.21</v>
      </c>
      <c r="K64" s="203">
        <v>1.41</v>
      </c>
      <c r="L64" s="203">
        <v>212.04</v>
      </c>
      <c r="M64" s="203">
        <v>0.86</v>
      </c>
      <c r="N64" s="203">
        <v>1.27</v>
      </c>
      <c r="O64" s="203">
        <v>0</v>
      </c>
      <c r="P64" s="203">
        <v>1.5</v>
      </c>
      <c r="Q64" s="203">
        <v>3.66</v>
      </c>
      <c r="R64" s="203">
        <v>6.51</v>
      </c>
      <c r="S64" s="203">
        <v>4.01</v>
      </c>
      <c r="T64" s="203">
        <v>0</v>
      </c>
      <c r="U64" s="203">
        <v>1.87</v>
      </c>
      <c r="V64" s="203">
        <v>4.43</v>
      </c>
      <c r="W64" s="203">
        <v>10.38</v>
      </c>
      <c r="X64" s="203">
        <v>28.86</v>
      </c>
      <c r="Y64" s="203">
        <v>0</v>
      </c>
      <c r="Z64" s="203">
        <v>18.57</v>
      </c>
      <c r="AA64" s="203">
        <v>20.92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11.64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12.78</v>
      </c>
      <c r="J65" s="203">
        <v>0.21</v>
      </c>
      <c r="K65" s="203">
        <v>1.41</v>
      </c>
      <c r="L65" s="203">
        <v>212.04</v>
      </c>
      <c r="M65" s="203">
        <v>0.86</v>
      </c>
      <c r="N65" s="203">
        <v>1.27</v>
      </c>
      <c r="O65" s="203">
        <v>0</v>
      </c>
      <c r="P65" s="203">
        <v>1.5</v>
      </c>
      <c r="Q65" s="203">
        <v>3.66</v>
      </c>
      <c r="R65" s="203">
        <v>6.51</v>
      </c>
      <c r="S65" s="203">
        <v>4.01</v>
      </c>
      <c r="T65" s="203">
        <v>0</v>
      </c>
      <c r="U65" s="203">
        <v>1.87</v>
      </c>
      <c r="V65" s="203">
        <v>4.43</v>
      </c>
      <c r="W65" s="203">
        <v>10.38</v>
      </c>
      <c r="X65" s="203">
        <v>28.86</v>
      </c>
      <c r="Y65" s="203">
        <v>0</v>
      </c>
      <c r="Z65" s="203">
        <v>18.57</v>
      </c>
      <c r="AA65" s="203">
        <v>20.92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11.64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12.78</v>
      </c>
      <c r="J66" s="203">
        <v>0.21</v>
      </c>
      <c r="K66" s="203">
        <v>1.41</v>
      </c>
      <c r="L66" s="203">
        <v>212.04</v>
      </c>
      <c r="M66" s="203">
        <v>0.86</v>
      </c>
      <c r="N66" s="203">
        <v>1.27</v>
      </c>
      <c r="O66" s="203">
        <v>0</v>
      </c>
      <c r="P66" s="203">
        <v>1.5</v>
      </c>
      <c r="Q66" s="203">
        <v>3.66</v>
      </c>
      <c r="R66" s="203">
        <v>6.51</v>
      </c>
      <c r="S66" s="203">
        <v>4.01</v>
      </c>
      <c r="T66" s="203">
        <v>0</v>
      </c>
      <c r="U66" s="203">
        <v>1.87</v>
      </c>
      <c r="V66" s="203">
        <v>4.43</v>
      </c>
      <c r="W66" s="203">
        <v>10.38</v>
      </c>
      <c r="X66" s="203">
        <v>28.86</v>
      </c>
      <c r="Y66" s="203">
        <v>0</v>
      </c>
      <c r="Z66" s="203">
        <v>19.97</v>
      </c>
      <c r="AA66" s="203">
        <v>20.92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11.64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12.78</v>
      </c>
      <c r="J67" s="203">
        <v>0.21</v>
      </c>
      <c r="K67" s="203">
        <v>1.4</v>
      </c>
      <c r="L67" s="203">
        <v>212.04</v>
      </c>
      <c r="M67" s="203">
        <v>0.86</v>
      </c>
      <c r="N67" s="203">
        <v>1.27</v>
      </c>
      <c r="O67" s="203">
        <v>0</v>
      </c>
      <c r="P67" s="203">
        <v>1.5</v>
      </c>
      <c r="Q67" s="203">
        <v>3.66</v>
      </c>
      <c r="R67" s="203">
        <v>6.51</v>
      </c>
      <c r="S67" s="203">
        <v>4.01</v>
      </c>
      <c r="T67" s="203">
        <v>0</v>
      </c>
      <c r="U67" s="203">
        <v>1.87</v>
      </c>
      <c r="V67" s="203">
        <v>0.5</v>
      </c>
      <c r="W67" s="203">
        <v>10.38</v>
      </c>
      <c r="X67" s="203">
        <v>28.85</v>
      </c>
      <c r="Y67" s="203">
        <v>0</v>
      </c>
      <c r="Z67" s="203">
        <v>19.97</v>
      </c>
      <c r="AA67" s="203">
        <v>20.92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11.64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12.78</v>
      </c>
      <c r="J68" s="203">
        <v>0.21</v>
      </c>
      <c r="K68" s="203">
        <v>1.4</v>
      </c>
      <c r="L68" s="203">
        <v>212.04</v>
      </c>
      <c r="M68" s="203">
        <v>0.86</v>
      </c>
      <c r="N68" s="203">
        <v>1.27</v>
      </c>
      <c r="O68" s="203">
        <v>0</v>
      </c>
      <c r="P68" s="203">
        <v>1.5</v>
      </c>
      <c r="Q68" s="203">
        <v>4.76</v>
      </c>
      <c r="R68" s="203">
        <v>9.15</v>
      </c>
      <c r="S68" s="203">
        <v>5.21</v>
      </c>
      <c r="T68" s="203">
        <v>0</v>
      </c>
      <c r="U68" s="203">
        <v>1.87</v>
      </c>
      <c r="V68" s="203">
        <v>0.5</v>
      </c>
      <c r="W68" s="203">
        <v>10.38</v>
      </c>
      <c r="X68" s="203">
        <v>28.85</v>
      </c>
      <c r="Y68" s="203">
        <v>0</v>
      </c>
      <c r="Z68" s="203">
        <v>19.97</v>
      </c>
      <c r="AA68" s="203">
        <v>20.92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11.64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12.78</v>
      </c>
      <c r="J69" s="203">
        <v>6.05</v>
      </c>
      <c r="K69" s="203">
        <v>1.4</v>
      </c>
      <c r="L69" s="203">
        <v>212.04</v>
      </c>
      <c r="M69" s="203">
        <v>0.86</v>
      </c>
      <c r="N69" s="203">
        <v>1.27</v>
      </c>
      <c r="O69" s="203">
        <v>0</v>
      </c>
      <c r="P69" s="203">
        <v>1.5</v>
      </c>
      <c r="Q69" s="203">
        <v>4.76</v>
      </c>
      <c r="R69" s="203">
        <v>9.15</v>
      </c>
      <c r="S69" s="203">
        <v>5.21</v>
      </c>
      <c r="T69" s="203">
        <v>0</v>
      </c>
      <c r="U69" s="203">
        <v>1.87</v>
      </c>
      <c r="V69" s="203">
        <v>2.44</v>
      </c>
      <c r="W69" s="203">
        <v>10.38</v>
      </c>
      <c r="X69" s="203">
        <v>28.86</v>
      </c>
      <c r="Y69" s="203">
        <v>0</v>
      </c>
      <c r="Z69" s="203">
        <v>19.97</v>
      </c>
      <c r="AA69" s="203">
        <v>20.91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11.64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12.78</v>
      </c>
      <c r="J70" s="203">
        <v>6.05</v>
      </c>
      <c r="K70" s="203">
        <v>1.4</v>
      </c>
      <c r="L70" s="203">
        <v>212.04</v>
      </c>
      <c r="M70" s="203">
        <v>0.86</v>
      </c>
      <c r="N70" s="203">
        <v>1.27</v>
      </c>
      <c r="O70" s="203">
        <v>0</v>
      </c>
      <c r="P70" s="203">
        <v>1.5</v>
      </c>
      <c r="Q70" s="203">
        <v>4.76</v>
      </c>
      <c r="R70" s="203">
        <v>9.15</v>
      </c>
      <c r="S70" s="203">
        <v>5.21</v>
      </c>
      <c r="T70" s="203">
        <v>0</v>
      </c>
      <c r="U70" s="203">
        <v>1.87</v>
      </c>
      <c r="V70" s="203">
        <v>2.44</v>
      </c>
      <c r="W70" s="203">
        <v>10.38</v>
      </c>
      <c r="X70" s="203">
        <v>28.86</v>
      </c>
      <c r="Y70" s="203">
        <v>0</v>
      </c>
      <c r="Z70" s="203">
        <v>19.97</v>
      </c>
      <c r="AA70" s="203">
        <v>20.91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17.71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2.2599999999999998</v>
      </c>
      <c r="E71" s="203">
        <v>0</v>
      </c>
      <c r="F71" s="203">
        <v>16.32</v>
      </c>
      <c r="G71" s="203">
        <v>5</v>
      </c>
      <c r="H71" s="203">
        <v>0</v>
      </c>
      <c r="I71" s="203">
        <v>12.78</v>
      </c>
      <c r="J71" s="203">
        <v>6.05</v>
      </c>
      <c r="K71" s="203">
        <v>1.4</v>
      </c>
      <c r="L71" s="203">
        <v>212.04</v>
      </c>
      <c r="M71" s="203">
        <v>0.88</v>
      </c>
      <c r="N71" s="203">
        <v>1.27</v>
      </c>
      <c r="O71" s="203">
        <v>0</v>
      </c>
      <c r="P71" s="203">
        <v>1.5</v>
      </c>
      <c r="Q71" s="203">
        <v>4.76</v>
      </c>
      <c r="R71" s="203">
        <v>9.15</v>
      </c>
      <c r="S71" s="203">
        <v>5.2</v>
      </c>
      <c r="T71" s="203">
        <v>0</v>
      </c>
      <c r="U71" s="203">
        <v>1.87</v>
      </c>
      <c r="V71" s="203">
        <v>2.44</v>
      </c>
      <c r="W71" s="203">
        <v>10.38</v>
      </c>
      <c r="X71" s="203">
        <v>28.86</v>
      </c>
      <c r="Y71" s="203">
        <v>0</v>
      </c>
      <c r="Z71" s="203">
        <v>19.97</v>
      </c>
      <c r="AA71" s="203">
        <v>20.91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17.71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10.79</v>
      </c>
      <c r="D72" s="203">
        <v>2.2599999999999998</v>
      </c>
      <c r="E72" s="203">
        <v>0</v>
      </c>
      <c r="F72" s="203">
        <v>16.32</v>
      </c>
      <c r="G72" s="203">
        <v>5</v>
      </c>
      <c r="H72" s="203">
        <v>0</v>
      </c>
      <c r="I72" s="203">
        <v>12.78</v>
      </c>
      <c r="J72" s="203">
        <v>6.05</v>
      </c>
      <c r="K72" s="203">
        <v>1.4</v>
      </c>
      <c r="L72" s="203">
        <v>212.04</v>
      </c>
      <c r="M72" s="203">
        <v>0.88</v>
      </c>
      <c r="N72" s="203">
        <v>1.27</v>
      </c>
      <c r="O72" s="203">
        <v>0</v>
      </c>
      <c r="P72" s="203">
        <v>1.5</v>
      </c>
      <c r="Q72" s="203">
        <v>4.76</v>
      </c>
      <c r="R72" s="203">
        <v>9.15</v>
      </c>
      <c r="S72" s="203">
        <v>5.2</v>
      </c>
      <c r="T72" s="203">
        <v>0</v>
      </c>
      <c r="U72" s="203">
        <v>1.87</v>
      </c>
      <c r="V72" s="203">
        <v>2.44</v>
      </c>
      <c r="W72" s="203">
        <v>10.38</v>
      </c>
      <c r="X72" s="203">
        <v>28.86</v>
      </c>
      <c r="Y72" s="203">
        <v>0</v>
      </c>
      <c r="Z72" s="203">
        <v>19.97</v>
      </c>
      <c r="AA72" s="203">
        <v>20.91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17.71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2.2599999999999998</v>
      </c>
      <c r="E73" s="203">
        <v>0</v>
      </c>
      <c r="F73" s="203">
        <v>16.32</v>
      </c>
      <c r="G73" s="203">
        <v>5</v>
      </c>
      <c r="H73" s="203">
        <v>0</v>
      </c>
      <c r="I73" s="203">
        <v>12.78</v>
      </c>
      <c r="J73" s="203">
        <v>0.21</v>
      </c>
      <c r="K73" s="203">
        <v>2.95</v>
      </c>
      <c r="L73" s="203">
        <v>212.04</v>
      </c>
      <c r="M73" s="203">
        <v>1.47</v>
      </c>
      <c r="N73" s="203">
        <v>1.27</v>
      </c>
      <c r="O73" s="203">
        <v>0</v>
      </c>
      <c r="P73" s="203">
        <v>1.5</v>
      </c>
      <c r="Q73" s="203">
        <v>4.76</v>
      </c>
      <c r="R73" s="203">
        <v>9.15</v>
      </c>
      <c r="S73" s="203">
        <v>5.2</v>
      </c>
      <c r="T73" s="203">
        <v>0</v>
      </c>
      <c r="U73" s="203">
        <v>1.87</v>
      </c>
      <c r="V73" s="203">
        <v>0.79</v>
      </c>
      <c r="W73" s="203">
        <v>10.38</v>
      </c>
      <c r="X73" s="203">
        <v>2.4500000000000002</v>
      </c>
      <c r="Y73" s="203">
        <v>0</v>
      </c>
      <c r="Z73" s="203">
        <v>19.97</v>
      </c>
      <c r="AA73" s="203">
        <v>20.91</v>
      </c>
      <c r="AB73" s="203">
        <v>0</v>
      </c>
      <c r="AC73" s="203">
        <v>17.23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17.71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2.2599999999999998</v>
      </c>
      <c r="E74" s="203">
        <v>0</v>
      </c>
      <c r="F74" s="203">
        <v>16.32</v>
      </c>
      <c r="G74" s="203">
        <v>5</v>
      </c>
      <c r="H74" s="203">
        <v>0</v>
      </c>
      <c r="I74" s="203">
        <v>12.78</v>
      </c>
      <c r="J74" s="203">
        <v>0.21</v>
      </c>
      <c r="K74" s="203">
        <v>2.95</v>
      </c>
      <c r="L74" s="203">
        <v>212.04</v>
      </c>
      <c r="M74" s="203">
        <v>1.47</v>
      </c>
      <c r="N74" s="203">
        <v>1.27</v>
      </c>
      <c r="O74" s="203">
        <v>0</v>
      </c>
      <c r="P74" s="203">
        <v>1.5</v>
      </c>
      <c r="Q74" s="203">
        <v>4.76</v>
      </c>
      <c r="R74" s="203">
        <v>9.15</v>
      </c>
      <c r="S74" s="203">
        <v>5.2</v>
      </c>
      <c r="T74" s="203">
        <v>0</v>
      </c>
      <c r="U74" s="203">
        <v>1.87</v>
      </c>
      <c r="V74" s="203">
        <v>0.15</v>
      </c>
      <c r="W74" s="203">
        <v>10.38</v>
      </c>
      <c r="X74" s="203">
        <v>1.59</v>
      </c>
      <c r="Y74" s="203">
        <v>0</v>
      </c>
      <c r="Z74" s="203">
        <v>19.97</v>
      </c>
      <c r="AA74" s="203">
        <v>20.91</v>
      </c>
      <c r="AB74" s="203">
        <v>0</v>
      </c>
      <c r="AC74" s="203">
        <v>14.19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17.71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16.32</v>
      </c>
      <c r="G75" s="203">
        <v>5</v>
      </c>
      <c r="H75" s="203">
        <v>0</v>
      </c>
      <c r="I75" s="203">
        <v>12.78</v>
      </c>
      <c r="J75" s="203">
        <v>0.21</v>
      </c>
      <c r="K75" s="203">
        <v>0.1</v>
      </c>
      <c r="L75" s="203">
        <v>161.78</v>
      </c>
      <c r="M75" s="203">
        <v>0.88</v>
      </c>
      <c r="N75" s="203">
        <v>1.27</v>
      </c>
      <c r="O75" s="203">
        <v>0</v>
      </c>
      <c r="P75" s="203">
        <v>1.5</v>
      </c>
      <c r="Q75" s="203">
        <v>0.49</v>
      </c>
      <c r="R75" s="203">
        <v>0.45</v>
      </c>
      <c r="S75" s="203">
        <v>0.28000000000000003</v>
      </c>
      <c r="T75" s="203">
        <v>0</v>
      </c>
      <c r="U75" s="203">
        <v>1.87</v>
      </c>
      <c r="V75" s="203">
        <v>0.15</v>
      </c>
      <c r="W75" s="203">
        <v>0.5</v>
      </c>
      <c r="X75" s="203">
        <v>1.59</v>
      </c>
      <c r="Y75" s="203">
        <v>0</v>
      </c>
      <c r="Z75" s="203">
        <v>2.0499999999999998</v>
      </c>
      <c r="AA75" s="203">
        <v>0.97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16.32</v>
      </c>
      <c r="G76" s="203">
        <v>5</v>
      </c>
      <c r="H76" s="203">
        <v>0</v>
      </c>
      <c r="I76" s="203">
        <v>12.78</v>
      </c>
      <c r="J76" s="203">
        <v>0.21</v>
      </c>
      <c r="K76" s="203">
        <v>0.1</v>
      </c>
      <c r="L76" s="203">
        <v>113.53</v>
      </c>
      <c r="M76" s="203">
        <v>0.88</v>
      </c>
      <c r="N76" s="203">
        <v>1.27</v>
      </c>
      <c r="O76" s="203">
        <v>0</v>
      </c>
      <c r="P76" s="203">
        <v>1.5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1.87</v>
      </c>
      <c r="V76" s="203">
        <v>0.15</v>
      </c>
      <c r="W76" s="203">
        <v>0.5</v>
      </c>
      <c r="X76" s="203">
        <v>1.59</v>
      </c>
      <c r="Y76" s="203">
        <v>0</v>
      </c>
      <c r="Z76" s="203">
        <v>2.0499999999999998</v>
      </c>
      <c r="AA76" s="203">
        <v>0.97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10.79</v>
      </c>
      <c r="D77" s="203">
        <v>2.2599999999999998</v>
      </c>
      <c r="E77" s="203">
        <v>0</v>
      </c>
      <c r="F77" s="203">
        <v>16.32</v>
      </c>
      <c r="G77" s="203">
        <v>5</v>
      </c>
      <c r="H77" s="203">
        <v>0</v>
      </c>
      <c r="I77" s="203">
        <v>12.78</v>
      </c>
      <c r="J77" s="203">
        <v>0.21</v>
      </c>
      <c r="K77" s="203">
        <v>0.1</v>
      </c>
      <c r="L77" s="203">
        <v>55.63</v>
      </c>
      <c r="M77" s="203">
        <v>0.88</v>
      </c>
      <c r="N77" s="203">
        <v>1.27</v>
      </c>
      <c r="O77" s="203">
        <v>0</v>
      </c>
      <c r="P77" s="203">
        <v>1.5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1.87</v>
      </c>
      <c r="V77" s="203">
        <v>0.15</v>
      </c>
      <c r="W77" s="203">
        <v>0.5</v>
      </c>
      <c r="X77" s="203">
        <v>1.59</v>
      </c>
      <c r="Y77" s="203">
        <v>0</v>
      </c>
      <c r="Z77" s="203">
        <v>2.0499999999999998</v>
      </c>
      <c r="AA77" s="203">
        <v>0.97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10.79</v>
      </c>
      <c r="D78" s="203">
        <v>2.2599999999999998</v>
      </c>
      <c r="E78" s="203">
        <v>0</v>
      </c>
      <c r="F78" s="203">
        <v>16.32</v>
      </c>
      <c r="G78" s="203">
        <v>5</v>
      </c>
      <c r="H78" s="203">
        <v>0</v>
      </c>
      <c r="I78" s="203">
        <v>12.78</v>
      </c>
      <c r="J78" s="203">
        <v>0.21</v>
      </c>
      <c r="K78" s="203">
        <v>0.1</v>
      </c>
      <c r="L78" s="203">
        <v>16.14</v>
      </c>
      <c r="M78" s="203">
        <v>0.88</v>
      </c>
      <c r="N78" s="203">
        <v>1.27</v>
      </c>
      <c r="O78" s="203">
        <v>0</v>
      </c>
      <c r="P78" s="203">
        <v>1.5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1.87</v>
      </c>
      <c r="V78" s="203">
        <v>0.15</v>
      </c>
      <c r="W78" s="203">
        <v>0.5</v>
      </c>
      <c r="X78" s="203">
        <v>1.59</v>
      </c>
      <c r="Y78" s="203">
        <v>0</v>
      </c>
      <c r="Z78" s="203">
        <v>2.0499999999999998</v>
      </c>
      <c r="AA78" s="203">
        <v>0.97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10.79</v>
      </c>
      <c r="D79" s="203">
        <v>2.2599999999999998</v>
      </c>
      <c r="E79" s="203">
        <v>0</v>
      </c>
      <c r="F79" s="203">
        <v>16.32</v>
      </c>
      <c r="G79" s="203">
        <v>5</v>
      </c>
      <c r="H79" s="203">
        <v>0</v>
      </c>
      <c r="I79" s="203">
        <v>12.78</v>
      </c>
      <c r="J79" s="203">
        <v>0.21</v>
      </c>
      <c r="K79" s="203">
        <v>0.1</v>
      </c>
      <c r="L79" s="203">
        <v>16.14</v>
      </c>
      <c r="M79" s="203">
        <v>0.88</v>
      </c>
      <c r="N79" s="203">
        <v>1.27</v>
      </c>
      <c r="O79" s="203">
        <v>0</v>
      </c>
      <c r="P79" s="203">
        <v>1.5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1.87</v>
      </c>
      <c r="V79" s="203">
        <v>0.15</v>
      </c>
      <c r="W79" s="203">
        <v>0.5</v>
      </c>
      <c r="X79" s="203">
        <v>1.59</v>
      </c>
      <c r="Y79" s="203">
        <v>0</v>
      </c>
      <c r="Z79" s="203">
        <v>2.0499999999999998</v>
      </c>
      <c r="AA79" s="203">
        <v>0.97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10.79</v>
      </c>
      <c r="D80" s="203">
        <v>2.2599999999999998</v>
      </c>
      <c r="E80" s="203">
        <v>0</v>
      </c>
      <c r="F80" s="203">
        <v>16.32</v>
      </c>
      <c r="G80" s="203">
        <v>5</v>
      </c>
      <c r="H80" s="203">
        <v>0</v>
      </c>
      <c r="I80" s="203">
        <v>12.78</v>
      </c>
      <c r="J80" s="203">
        <v>0.21</v>
      </c>
      <c r="K80" s="203">
        <v>0.1</v>
      </c>
      <c r="L80" s="203">
        <v>16.14</v>
      </c>
      <c r="M80" s="203">
        <v>0.88</v>
      </c>
      <c r="N80" s="203">
        <v>1.27</v>
      </c>
      <c r="O80" s="203">
        <v>0</v>
      </c>
      <c r="P80" s="203">
        <v>1.5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1.87</v>
      </c>
      <c r="V80" s="203">
        <v>0.15</v>
      </c>
      <c r="W80" s="203">
        <v>0.5</v>
      </c>
      <c r="X80" s="203">
        <v>1.59</v>
      </c>
      <c r="Y80" s="203">
        <v>0</v>
      </c>
      <c r="Z80" s="203">
        <v>2.0499999999999998</v>
      </c>
      <c r="AA80" s="203">
        <v>0.97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10.79</v>
      </c>
      <c r="D81" s="203">
        <v>2.2599999999999998</v>
      </c>
      <c r="E81" s="203">
        <v>0</v>
      </c>
      <c r="F81" s="203">
        <v>16.32</v>
      </c>
      <c r="G81" s="203">
        <v>5</v>
      </c>
      <c r="H81" s="203">
        <v>0</v>
      </c>
      <c r="I81" s="203">
        <v>12.78</v>
      </c>
      <c r="J81" s="203">
        <v>0.21</v>
      </c>
      <c r="K81" s="203">
        <v>0.1</v>
      </c>
      <c r="L81" s="203">
        <v>16.14</v>
      </c>
      <c r="M81" s="203">
        <v>0.88</v>
      </c>
      <c r="N81" s="203">
        <v>1.27</v>
      </c>
      <c r="O81" s="203">
        <v>0</v>
      </c>
      <c r="P81" s="203">
        <v>1.5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1.87</v>
      </c>
      <c r="V81" s="203">
        <v>0.15</v>
      </c>
      <c r="W81" s="203">
        <v>0.5</v>
      </c>
      <c r="X81" s="203">
        <v>1.59</v>
      </c>
      <c r="Y81" s="203">
        <v>0</v>
      </c>
      <c r="Z81" s="203">
        <v>2.0499999999999998</v>
      </c>
      <c r="AA81" s="203">
        <v>0.97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10.79</v>
      </c>
      <c r="D82" s="203">
        <v>2.2599999999999998</v>
      </c>
      <c r="E82" s="203">
        <v>0</v>
      </c>
      <c r="F82" s="203">
        <v>16.32</v>
      </c>
      <c r="G82" s="203">
        <v>5</v>
      </c>
      <c r="H82" s="203">
        <v>0</v>
      </c>
      <c r="I82" s="203">
        <v>12.78</v>
      </c>
      <c r="J82" s="203">
        <v>0.21</v>
      </c>
      <c r="K82" s="203">
        <v>0.1</v>
      </c>
      <c r="L82" s="203">
        <v>16.14</v>
      </c>
      <c r="M82" s="203">
        <v>0.88</v>
      </c>
      <c r="N82" s="203">
        <v>1.27</v>
      </c>
      <c r="O82" s="203">
        <v>0</v>
      </c>
      <c r="P82" s="203">
        <v>1.5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1.87</v>
      </c>
      <c r="V82" s="203">
        <v>0.15</v>
      </c>
      <c r="W82" s="203">
        <v>0.5</v>
      </c>
      <c r="X82" s="203">
        <v>1.59</v>
      </c>
      <c r="Y82" s="203">
        <v>0</v>
      </c>
      <c r="Z82" s="203">
        <v>2.0499999999999998</v>
      </c>
      <c r="AA82" s="203">
        <v>0.97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10.79</v>
      </c>
      <c r="D83" s="203">
        <v>2.2599999999999998</v>
      </c>
      <c r="E83" s="203">
        <v>0</v>
      </c>
      <c r="F83" s="203">
        <v>16.32</v>
      </c>
      <c r="G83" s="203">
        <v>5</v>
      </c>
      <c r="H83" s="203">
        <v>0</v>
      </c>
      <c r="I83" s="203">
        <v>12.78</v>
      </c>
      <c r="J83" s="203">
        <v>0.21</v>
      </c>
      <c r="K83" s="203">
        <v>0.1</v>
      </c>
      <c r="L83" s="203">
        <v>16.14</v>
      </c>
      <c r="M83" s="203">
        <v>0.88</v>
      </c>
      <c r="N83" s="203">
        <v>1.27</v>
      </c>
      <c r="O83" s="203">
        <v>0</v>
      </c>
      <c r="P83" s="203">
        <v>1.5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1.87</v>
      </c>
      <c r="V83" s="203">
        <v>0.15</v>
      </c>
      <c r="W83" s="203">
        <v>0.5</v>
      </c>
      <c r="X83" s="203">
        <v>1.59</v>
      </c>
      <c r="Y83" s="203">
        <v>0</v>
      </c>
      <c r="Z83" s="203">
        <v>2.0499999999999998</v>
      </c>
      <c r="AA83" s="203">
        <v>0.97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10.79</v>
      </c>
      <c r="D84" s="203">
        <v>2.2599999999999998</v>
      </c>
      <c r="E84" s="203">
        <v>0</v>
      </c>
      <c r="F84" s="203">
        <v>16.32</v>
      </c>
      <c r="G84" s="203">
        <v>5</v>
      </c>
      <c r="H84" s="203">
        <v>0</v>
      </c>
      <c r="I84" s="203">
        <v>12.78</v>
      </c>
      <c r="J84" s="203">
        <v>0.21</v>
      </c>
      <c r="K84" s="203">
        <v>0.1</v>
      </c>
      <c r="L84" s="203">
        <v>16.14</v>
      </c>
      <c r="M84" s="203">
        <v>0.88</v>
      </c>
      <c r="N84" s="203">
        <v>1.27</v>
      </c>
      <c r="O84" s="203">
        <v>0</v>
      </c>
      <c r="P84" s="203">
        <v>1.5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1.87</v>
      </c>
      <c r="V84" s="203">
        <v>0.15</v>
      </c>
      <c r="W84" s="203">
        <v>0.5</v>
      </c>
      <c r="X84" s="203">
        <v>1.59</v>
      </c>
      <c r="Y84" s="203">
        <v>0</v>
      </c>
      <c r="Z84" s="203">
        <v>2.0499999999999998</v>
      </c>
      <c r="AA84" s="203">
        <v>0.97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10.79</v>
      </c>
      <c r="D85" s="203">
        <v>2.2599999999999998</v>
      </c>
      <c r="E85" s="203">
        <v>0</v>
      </c>
      <c r="F85" s="203">
        <v>16.32</v>
      </c>
      <c r="G85" s="203">
        <v>5</v>
      </c>
      <c r="H85" s="203">
        <v>0</v>
      </c>
      <c r="I85" s="203">
        <v>12.78</v>
      </c>
      <c r="J85" s="203">
        <v>0.21</v>
      </c>
      <c r="K85" s="203">
        <v>0.1</v>
      </c>
      <c r="L85" s="203">
        <v>16.14</v>
      </c>
      <c r="M85" s="203">
        <v>0.88</v>
      </c>
      <c r="N85" s="203">
        <v>1.27</v>
      </c>
      <c r="O85" s="203">
        <v>0</v>
      </c>
      <c r="P85" s="203">
        <v>1.5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1.87</v>
      </c>
      <c r="V85" s="203">
        <v>1.43</v>
      </c>
      <c r="W85" s="203">
        <v>0.5</v>
      </c>
      <c r="X85" s="203">
        <v>1.59</v>
      </c>
      <c r="Y85" s="203">
        <v>0</v>
      </c>
      <c r="Z85" s="203">
        <v>2.0499999999999998</v>
      </c>
      <c r="AA85" s="203">
        <v>0.97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10.79</v>
      </c>
      <c r="D86" s="203">
        <v>2.2599999999999998</v>
      </c>
      <c r="E86" s="203">
        <v>0</v>
      </c>
      <c r="F86" s="203">
        <v>16.32</v>
      </c>
      <c r="G86" s="203">
        <v>5</v>
      </c>
      <c r="H86" s="203">
        <v>0</v>
      </c>
      <c r="I86" s="203">
        <v>12.78</v>
      </c>
      <c r="J86" s="203">
        <v>0.21</v>
      </c>
      <c r="K86" s="203">
        <v>0.1</v>
      </c>
      <c r="L86" s="203">
        <v>16.14</v>
      </c>
      <c r="M86" s="203">
        <v>0.88</v>
      </c>
      <c r="N86" s="203">
        <v>1.27</v>
      </c>
      <c r="O86" s="203">
        <v>0</v>
      </c>
      <c r="P86" s="203">
        <v>1.5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1.87</v>
      </c>
      <c r="V86" s="203">
        <v>1.75</v>
      </c>
      <c r="W86" s="203">
        <v>0.5</v>
      </c>
      <c r="X86" s="203">
        <v>1.59</v>
      </c>
      <c r="Y86" s="203">
        <v>0</v>
      </c>
      <c r="Z86" s="203">
        <v>2.0499999999999998</v>
      </c>
      <c r="AA86" s="203">
        <v>0.97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10.79</v>
      </c>
      <c r="D87" s="203">
        <v>2.2599999999999998</v>
      </c>
      <c r="E87" s="203">
        <v>0</v>
      </c>
      <c r="F87" s="203">
        <v>16.32</v>
      </c>
      <c r="G87" s="203">
        <v>5</v>
      </c>
      <c r="H87" s="203">
        <v>0</v>
      </c>
      <c r="I87" s="203">
        <v>12.78</v>
      </c>
      <c r="J87" s="203">
        <v>0.21</v>
      </c>
      <c r="K87" s="203">
        <v>0.1</v>
      </c>
      <c r="L87" s="203">
        <v>16.14</v>
      </c>
      <c r="M87" s="203">
        <v>0.88</v>
      </c>
      <c r="N87" s="203">
        <v>1.27</v>
      </c>
      <c r="O87" s="203">
        <v>0</v>
      </c>
      <c r="P87" s="203">
        <v>1.5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1.87</v>
      </c>
      <c r="V87" s="203">
        <v>2.14</v>
      </c>
      <c r="W87" s="203">
        <v>0.5</v>
      </c>
      <c r="X87" s="203">
        <v>1.59</v>
      </c>
      <c r="Y87" s="203">
        <v>0</v>
      </c>
      <c r="Z87" s="203">
        <v>2.0499999999999998</v>
      </c>
      <c r="AA87" s="203">
        <v>0.97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10.79</v>
      </c>
      <c r="D88" s="203">
        <v>2.2599999999999998</v>
      </c>
      <c r="E88" s="203">
        <v>0</v>
      </c>
      <c r="F88" s="203">
        <v>16.32</v>
      </c>
      <c r="G88" s="203">
        <v>5</v>
      </c>
      <c r="H88" s="203">
        <v>0</v>
      </c>
      <c r="I88" s="203">
        <v>12.78</v>
      </c>
      <c r="J88" s="203">
        <v>0.21</v>
      </c>
      <c r="K88" s="203">
        <v>0</v>
      </c>
      <c r="L88" s="203">
        <v>81.69</v>
      </c>
      <c r="M88" s="203">
        <v>0.88</v>
      </c>
      <c r="N88" s="203">
        <v>1.27</v>
      </c>
      <c r="O88" s="203">
        <v>0</v>
      </c>
      <c r="P88" s="203">
        <v>1.5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1.87</v>
      </c>
      <c r="V88" s="203">
        <v>2.14</v>
      </c>
      <c r="W88" s="203">
        <v>0.5</v>
      </c>
      <c r="X88" s="203">
        <v>1.59</v>
      </c>
      <c r="Y88" s="203">
        <v>0</v>
      </c>
      <c r="Z88" s="203">
        <v>2.0499999999999998</v>
      </c>
      <c r="AA88" s="203">
        <v>0.97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10.79</v>
      </c>
      <c r="D89" s="203">
        <v>2.2599999999999998</v>
      </c>
      <c r="E89" s="203">
        <v>0</v>
      </c>
      <c r="F89" s="203">
        <v>16.32</v>
      </c>
      <c r="G89" s="203">
        <v>5</v>
      </c>
      <c r="H89" s="203">
        <v>0</v>
      </c>
      <c r="I89" s="203">
        <v>12.78</v>
      </c>
      <c r="J89" s="203">
        <v>0.21</v>
      </c>
      <c r="K89" s="203">
        <v>0</v>
      </c>
      <c r="L89" s="203">
        <v>143.21</v>
      </c>
      <c r="M89" s="203">
        <v>0.88</v>
      </c>
      <c r="N89" s="203">
        <v>1.27</v>
      </c>
      <c r="O89" s="203">
        <v>0</v>
      </c>
      <c r="P89" s="203">
        <v>1.5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1.87</v>
      </c>
      <c r="V89" s="203">
        <v>2.14</v>
      </c>
      <c r="W89" s="203">
        <v>0.5</v>
      </c>
      <c r="X89" s="203">
        <v>1.59</v>
      </c>
      <c r="Y89" s="203">
        <v>0</v>
      </c>
      <c r="Z89" s="203">
        <v>2.0499999999999998</v>
      </c>
      <c r="AA89" s="203">
        <v>0.97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10.79</v>
      </c>
      <c r="D90" s="203">
        <v>2.2599999999999998</v>
      </c>
      <c r="E90" s="203">
        <v>0</v>
      </c>
      <c r="F90" s="203">
        <v>16.32</v>
      </c>
      <c r="G90" s="203">
        <v>5</v>
      </c>
      <c r="H90" s="203">
        <v>0</v>
      </c>
      <c r="I90" s="203">
        <v>12.78</v>
      </c>
      <c r="J90" s="203">
        <v>0.21</v>
      </c>
      <c r="K90" s="203">
        <v>0</v>
      </c>
      <c r="L90" s="203">
        <v>143.21</v>
      </c>
      <c r="M90" s="203">
        <v>0.88</v>
      </c>
      <c r="N90" s="203">
        <v>1.27</v>
      </c>
      <c r="O90" s="203">
        <v>0</v>
      </c>
      <c r="P90" s="203">
        <v>1.5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1.87</v>
      </c>
      <c r="V90" s="203">
        <v>2.14</v>
      </c>
      <c r="W90" s="203">
        <v>0.5</v>
      </c>
      <c r="X90" s="203">
        <v>1.59</v>
      </c>
      <c r="Y90" s="203">
        <v>0</v>
      </c>
      <c r="Z90" s="203">
        <v>2.0499999999999998</v>
      </c>
      <c r="AA90" s="203">
        <v>0.97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10.79</v>
      </c>
      <c r="D91" s="203">
        <v>2.2599999999999998</v>
      </c>
      <c r="E91" s="203">
        <v>0</v>
      </c>
      <c r="F91" s="203">
        <v>16.32</v>
      </c>
      <c r="G91" s="203">
        <v>5</v>
      </c>
      <c r="H91" s="203">
        <v>0</v>
      </c>
      <c r="I91" s="203">
        <v>12.78</v>
      </c>
      <c r="J91" s="203">
        <v>0.21</v>
      </c>
      <c r="K91" s="203">
        <v>0</v>
      </c>
      <c r="L91" s="203">
        <v>143.21</v>
      </c>
      <c r="M91" s="203">
        <v>0.88</v>
      </c>
      <c r="N91" s="203">
        <v>1.27</v>
      </c>
      <c r="O91" s="203">
        <v>0</v>
      </c>
      <c r="P91" s="203">
        <v>1.5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1.87</v>
      </c>
      <c r="V91" s="203">
        <v>2.14</v>
      </c>
      <c r="W91" s="203">
        <v>0.5</v>
      </c>
      <c r="X91" s="203">
        <v>1.59</v>
      </c>
      <c r="Y91" s="203">
        <v>0</v>
      </c>
      <c r="Z91" s="203">
        <v>2.0499999999999998</v>
      </c>
      <c r="AA91" s="203">
        <v>0.97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10.79</v>
      </c>
      <c r="D92" s="203">
        <v>2.2599999999999998</v>
      </c>
      <c r="E92" s="203">
        <v>0</v>
      </c>
      <c r="F92" s="203">
        <v>16.32</v>
      </c>
      <c r="G92" s="203">
        <v>5</v>
      </c>
      <c r="H92" s="203">
        <v>0</v>
      </c>
      <c r="I92" s="203">
        <v>12.78</v>
      </c>
      <c r="J92" s="203">
        <v>0.21</v>
      </c>
      <c r="K92" s="203">
        <v>0</v>
      </c>
      <c r="L92" s="203">
        <v>143.21</v>
      </c>
      <c r="M92" s="203">
        <v>0.88</v>
      </c>
      <c r="N92" s="203">
        <v>1.27</v>
      </c>
      <c r="O92" s="203">
        <v>0</v>
      </c>
      <c r="P92" s="203">
        <v>1.5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1.87</v>
      </c>
      <c r="V92" s="203">
        <v>2.14</v>
      </c>
      <c r="W92" s="203">
        <v>0.5</v>
      </c>
      <c r="X92" s="203">
        <v>1.59</v>
      </c>
      <c r="Y92" s="203">
        <v>0</v>
      </c>
      <c r="Z92" s="203">
        <v>2.0499999999999998</v>
      </c>
      <c r="AA92" s="203">
        <v>0.97</v>
      </c>
      <c r="AB92" s="203">
        <v>0</v>
      </c>
      <c r="AC92" s="203">
        <v>16.77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10.79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12.78</v>
      </c>
      <c r="J93" s="203">
        <v>0.21</v>
      </c>
      <c r="K93" s="203">
        <v>0.1</v>
      </c>
      <c r="L93" s="203">
        <v>79.959999999999994</v>
      </c>
      <c r="M93" s="203">
        <v>0.88</v>
      </c>
      <c r="N93" s="203">
        <v>1.27</v>
      </c>
      <c r="O93" s="203">
        <v>0</v>
      </c>
      <c r="P93" s="203">
        <v>1.5</v>
      </c>
      <c r="Q93" s="203">
        <v>0.23</v>
      </c>
      <c r="R93" s="203">
        <v>0.45</v>
      </c>
      <c r="S93" s="203">
        <v>0.28000000000000003</v>
      </c>
      <c r="T93" s="203">
        <v>0</v>
      </c>
      <c r="U93" s="203">
        <v>1.87</v>
      </c>
      <c r="V93" s="203">
        <v>2.14</v>
      </c>
      <c r="W93" s="203">
        <v>0.5</v>
      </c>
      <c r="X93" s="203">
        <v>1.59</v>
      </c>
      <c r="Y93" s="203">
        <v>0</v>
      </c>
      <c r="Z93" s="203">
        <v>2.0499999999999998</v>
      </c>
      <c r="AA93" s="203">
        <v>0.97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10.79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12.78</v>
      </c>
      <c r="J94" s="203">
        <v>0.21</v>
      </c>
      <c r="K94" s="203">
        <v>0.1</v>
      </c>
      <c r="L94" s="203">
        <v>79.959999999999994</v>
      </c>
      <c r="M94" s="203">
        <v>0.88</v>
      </c>
      <c r="N94" s="203">
        <v>1.27</v>
      </c>
      <c r="O94" s="203">
        <v>0</v>
      </c>
      <c r="P94" s="203">
        <v>1.5</v>
      </c>
      <c r="Q94" s="203">
        <v>0.23</v>
      </c>
      <c r="R94" s="203">
        <v>0.45</v>
      </c>
      <c r="S94" s="203">
        <v>0.28000000000000003</v>
      </c>
      <c r="T94" s="203">
        <v>0</v>
      </c>
      <c r="U94" s="203">
        <v>1.87</v>
      </c>
      <c r="V94" s="203">
        <v>2.14</v>
      </c>
      <c r="W94" s="203">
        <v>0.5</v>
      </c>
      <c r="X94" s="203">
        <v>1.59</v>
      </c>
      <c r="Y94" s="203">
        <v>0</v>
      </c>
      <c r="Z94" s="203">
        <v>2.0499999999999998</v>
      </c>
      <c r="AA94" s="203">
        <v>0.97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12.78</v>
      </c>
      <c r="J95" s="203">
        <v>0.21</v>
      </c>
      <c r="K95" s="203">
        <v>0.1</v>
      </c>
      <c r="L95" s="203">
        <v>79.959999999999994</v>
      </c>
      <c r="M95" s="203">
        <v>0.88</v>
      </c>
      <c r="N95" s="203">
        <v>1.27</v>
      </c>
      <c r="O95" s="203">
        <v>0</v>
      </c>
      <c r="P95" s="203">
        <v>1.5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1.87</v>
      </c>
      <c r="V95" s="203">
        <v>2.14</v>
      </c>
      <c r="W95" s="203">
        <v>0.5</v>
      </c>
      <c r="X95" s="203">
        <v>1.59</v>
      </c>
      <c r="Y95" s="203">
        <v>0</v>
      </c>
      <c r="Z95" s="203">
        <v>2.0499999999999998</v>
      </c>
      <c r="AA95" s="203">
        <v>0.97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12.78</v>
      </c>
      <c r="J96" s="203">
        <v>0.21</v>
      </c>
      <c r="K96" s="203">
        <v>0.1</v>
      </c>
      <c r="L96" s="203">
        <v>79.959999999999994</v>
      </c>
      <c r="M96" s="203">
        <v>0.88</v>
      </c>
      <c r="N96" s="203">
        <v>1.27</v>
      </c>
      <c r="O96" s="203">
        <v>0</v>
      </c>
      <c r="P96" s="203">
        <v>1.5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1.87</v>
      </c>
      <c r="V96" s="203">
        <v>2.14</v>
      </c>
      <c r="W96" s="203">
        <v>0.5</v>
      </c>
      <c r="X96" s="203">
        <v>1.59</v>
      </c>
      <c r="Y96" s="203">
        <v>0</v>
      </c>
      <c r="Z96" s="203">
        <v>2.0499999999999998</v>
      </c>
      <c r="AA96" s="203">
        <v>0.97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12.78</v>
      </c>
      <c r="J97" s="203">
        <v>0.21</v>
      </c>
      <c r="K97" s="203">
        <v>0.1</v>
      </c>
      <c r="L97" s="203">
        <v>79.959999999999994</v>
      </c>
      <c r="M97" s="203">
        <v>0.88</v>
      </c>
      <c r="N97" s="203">
        <v>1.27</v>
      </c>
      <c r="O97" s="203">
        <v>0</v>
      </c>
      <c r="P97" s="203">
        <v>1.5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1.87</v>
      </c>
      <c r="V97" s="203">
        <v>2.14</v>
      </c>
      <c r="W97" s="203">
        <v>0.5</v>
      </c>
      <c r="X97" s="203">
        <v>1.59</v>
      </c>
      <c r="Y97" s="203">
        <v>0</v>
      </c>
      <c r="Z97" s="203">
        <v>2.0499999999999998</v>
      </c>
      <c r="AA97" s="203">
        <v>0.97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12.78</v>
      </c>
      <c r="J98" s="203">
        <v>0.21</v>
      </c>
      <c r="K98" s="203">
        <v>0.1</v>
      </c>
      <c r="L98" s="203">
        <v>79.959999999999994</v>
      </c>
      <c r="M98" s="203">
        <v>0.88</v>
      </c>
      <c r="N98" s="203">
        <v>1.27</v>
      </c>
      <c r="O98" s="203">
        <v>0</v>
      </c>
      <c r="P98" s="203">
        <v>1.5</v>
      </c>
      <c r="Q98" s="203">
        <v>0.23</v>
      </c>
      <c r="R98" s="203">
        <v>0.45</v>
      </c>
      <c r="S98" s="203">
        <v>0.28000000000000003</v>
      </c>
      <c r="T98" s="203">
        <v>0</v>
      </c>
      <c r="U98" s="203">
        <v>1.87</v>
      </c>
      <c r="V98" s="203">
        <v>2.14</v>
      </c>
      <c r="W98" s="203">
        <v>0.5</v>
      </c>
      <c r="X98" s="203">
        <v>1.59</v>
      </c>
      <c r="Y98" s="203">
        <v>0</v>
      </c>
      <c r="Z98" s="203">
        <v>2.0499999999999998</v>
      </c>
      <c r="AA98" s="203">
        <v>0.97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0.25963999999999965</v>
      </c>
      <c r="D99">
        <f t="shared" si="0"/>
        <v>5.4239999999999941E-2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0.32436999999999949</v>
      </c>
      <c r="J99">
        <f t="shared" si="0"/>
        <v>3.1352499999999901E-2</v>
      </c>
      <c r="K99">
        <f t="shared" si="0"/>
        <v>1.5739999999999994E-2</v>
      </c>
      <c r="L99">
        <f t="shared" si="0"/>
        <v>3.4223049999999993</v>
      </c>
      <c r="M99">
        <f t="shared" si="0"/>
        <v>1.6325000000000017E-2</v>
      </c>
      <c r="N99">
        <f t="shared" si="0"/>
        <v>3.0162499999999974E-2</v>
      </c>
      <c r="O99">
        <f t="shared" si="0"/>
        <v>0</v>
      </c>
      <c r="P99">
        <f t="shared" si="0"/>
        <v>3.5999999999999997E-2</v>
      </c>
      <c r="Q99">
        <f t="shared" si="0"/>
        <v>3.9899999999999942E-2</v>
      </c>
      <c r="R99">
        <f t="shared" si="0"/>
        <v>8.2622499999999877E-2</v>
      </c>
      <c r="S99">
        <f t="shared" si="0"/>
        <v>4.8152499999999994E-2</v>
      </c>
      <c r="T99">
        <f t="shared" si="0"/>
        <v>0</v>
      </c>
      <c r="U99">
        <f t="shared" si="0"/>
        <v>4.4515000000000055E-2</v>
      </c>
      <c r="V99">
        <f t="shared" si="0"/>
        <v>5.0245000000000005E-2</v>
      </c>
      <c r="W99">
        <f t="shared" si="0"/>
        <v>0.11573999999999997</v>
      </c>
      <c r="X99">
        <f t="shared" si="0"/>
        <v>0.3110274999999994</v>
      </c>
      <c r="Y99">
        <f t="shared" si="0"/>
        <v>0</v>
      </c>
      <c r="Z99">
        <f t="shared" si="0"/>
        <v>0.23565999999999987</v>
      </c>
      <c r="AA99">
        <f t="shared" si="0"/>
        <v>0.23267000000000007</v>
      </c>
      <c r="AB99">
        <f t="shared" si="0"/>
        <v>0</v>
      </c>
      <c r="AC99">
        <f t="shared" si="0"/>
        <v>0.31243749999999998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0.1292474999999999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-20</v>
      </c>
      <c r="G71" s="124">
        <v>-20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20</v>
      </c>
      <c r="AF71" s="124">
        <v>0</v>
      </c>
      <c r="AG71" s="124">
        <v>0</v>
      </c>
      <c r="AH71" s="124">
        <v>0</v>
      </c>
      <c r="AI71" s="124">
        <v>20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200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200</v>
      </c>
      <c r="DF71" s="123">
        <f t="shared" si="59"/>
        <v>20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-57</v>
      </c>
      <c r="G72" s="124">
        <v>-57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57</v>
      </c>
      <c r="AF72" s="124">
        <v>0</v>
      </c>
      <c r="AG72" s="124">
        <v>0</v>
      </c>
      <c r="AH72" s="124">
        <v>0</v>
      </c>
      <c r="AI72" s="124">
        <v>57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-57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570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570</v>
      </c>
      <c r="DF72" s="123">
        <f t="shared" si="59"/>
        <v>57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-57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-35</v>
      </c>
      <c r="G74" s="124">
        <v>-35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35</v>
      </c>
      <c r="AF74" s="124">
        <v>0</v>
      </c>
      <c r="AG74" s="124">
        <v>0</v>
      </c>
      <c r="AH74" s="124">
        <v>0</v>
      </c>
      <c r="AI74" s="124">
        <v>35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350</v>
      </c>
      <c r="DF74" s="123">
        <f t="shared" si="59"/>
        <v>35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-41</v>
      </c>
      <c r="G76" s="124">
        <v>-41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41</v>
      </c>
      <c r="AF76" s="124">
        <v>0</v>
      </c>
      <c r="AG76" s="124">
        <v>0</v>
      </c>
      <c r="AH76" s="124">
        <v>0</v>
      </c>
      <c r="AI76" s="124">
        <v>41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410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410</v>
      </c>
      <c r="DF76" s="123">
        <f t="shared" si="59"/>
        <v>41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</v>
      </c>
      <c r="G77" s="124">
        <v>-8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</v>
      </c>
      <c r="AF77" s="124">
        <v>0</v>
      </c>
      <c r="AG77" s="124">
        <v>0</v>
      </c>
      <c r="AH77" s="124">
        <v>0</v>
      </c>
      <c r="AI77" s="124">
        <v>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80</v>
      </c>
      <c r="DF77" s="123">
        <f t="shared" si="59"/>
        <v>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-19</v>
      </c>
      <c r="G78" s="124">
        <v>-19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</v>
      </c>
      <c r="AF78" s="124">
        <v>0</v>
      </c>
      <c r="AG78" s="124">
        <v>0</v>
      </c>
      <c r="AH78" s="124">
        <v>0</v>
      </c>
      <c r="AI78" s="124">
        <v>19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190</v>
      </c>
      <c r="DF78" s="123">
        <f t="shared" si="59"/>
        <v>19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-27</v>
      </c>
      <c r="G81" s="124">
        <v>-27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27</v>
      </c>
      <c r="AF81" s="124">
        <v>0</v>
      </c>
      <c r="AG81" s="124">
        <v>0</v>
      </c>
      <c r="AH81" s="124">
        <v>0</v>
      </c>
      <c r="AI81" s="124">
        <v>27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270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270</v>
      </c>
      <c r="DF81" s="123">
        <f t="shared" si="59"/>
        <v>27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-37</v>
      </c>
      <c r="G82" s="124">
        <v>-37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37</v>
      </c>
      <c r="AF82" s="124">
        <v>0</v>
      </c>
      <c r="AG82" s="124">
        <v>0</v>
      </c>
      <c r="AH82" s="124">
        <v>0</v>
      </c>
      <c r="AI82" s="124">
        <v>37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370</v>
      </c>
      <c r="DF82" s="123">
        <f t="shared" si="59"/>
        <v>37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-37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-16</v>
      </c>
      <c r="G84" s="124">
        <v>-16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</v>
      </c>
      <c r="AF84" s="124">
        <v>0</v>
      </c>
      <c r="AG84" s="124">
        <v>0</v>
      </c>
      <c r="AH84" s="124">
        <v>0</v>
      </c>
      <c r="AI84" s="124">
        <v>16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160</v>
      </c>
      <c r="DF84" s="123">
        <f t="shared" si="59"/>
        <v>16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</v>
      </c>
      <c r="G85" s="124">
        <v>-6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</v>
      </c>
      <c r="AF85" s="124">
        <v>0</v>
      </c>
      <c r="AG85" s="124">
        <v>0</v>
      </c>
      <c r="AH85" s="124">
        <v>0</v>
      </c>
      <c r="AI85" s="124">
        <v>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60</v>
      </c>
      <c r="DF85" s="123">
        <f t="shared" si="59"/>
        <v>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-39</v>
      </c>
      <c r="G86" s="124">
        <v>-39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39</v>
      </c>
      <c r="AF86" s="124">
        <v>0</v>
      </c>
      <c r="AG86" s="124">
        <v>0</v>
      </c>
      <c r="AH86" s="124">
        <v>0</v>
      </c>
      <c r="AI86" s="124">
        <v>39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390</v>
      </c>
      <c r="DF86" s="123">
        <f t="shared" si="59"/>
        <v>39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-26</v>
      </c>
      <c r="G87" s="124">
        <v>-26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26</v>
      </c>
      <c r="AF87" s="124">
        <v>0</v>
      </c>
      <c r="AG87" s="124">
        <v>0</v>
      </c>
      <c r="AH87" s="124">
        <v>0</v>
      </c>
      <c r="AI87" s="124">
        <v>26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260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260</v>
      </c>
      <c r="DF87" s="123">
        <f t="shared" si="59"/>
        <v>26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-36</v>
      </c>
      <c r="G88" s="124">
        <v>-36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36</v>
      </c>
      <c r="AF88" s="124">
        <v>0</v>
      </c>
      <c r="AG88" s="124">
        <v>0</v>
      </c>
      <c r="AH88" s="124">
        <v>0</v>
      </c>
      <c r="AI88" s="124">
        <v>36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360</v>
      </c>
      <c r="DF88" s="123">
        <f t="shared" si="59"/>
        <v>36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9.1749999999999998E-2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-9.1749999999999998E-2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9.1749999999999998E-2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9.1749999999999998E-2</v>
      </c>
      <c r="DE99" s="128"/>
      <c r="DF99" s="123">
        <f t="shared" si="59"/>
        <v>9.1749999999999998E-2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-9.1749999999999998E-2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 t="s">
        <v>532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1.5</v>
      </c>
      <c r="Q3" s="81">
        <f>O3+P3</f>
        <v>1.5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1.5</v>
      </c>
      <c r="Q4" s="81">
        <f t="shared" ref="Q4:Q67" si="9">O4+P4</f>
        <v>1.5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1.5</v>
      </c>
      <c r="Q5" s="81">
        <f t="shared" si="9"/>
        <v>1.5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1.5</v>
      </c>
      <c r="Q6" s="81">
        <f t="shared" si="9"/>
        <v>1.5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1.5</v>
      </c>
      <c r="Q7" s="81">
        <f t="shared" si="9"/>
        <v>1.5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1.5</v>
      </c>
      <c r="Q8" s="81">
        <f t="shared" si="9"/>
        <v>1.5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1.5</v>
      </c>
      <c r="Q9" s="81">
        <f t="shared" si="9"/>
        <v>1.5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1.5</v>
      </c>
      <c r="Q10" s="81">
        <f t="shared" si="9"/>
        <v>1.5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1.5</v>
      </c>
      <c r="Q11" s="81">
        <f t="shared" si="9"/>
        <v>1.5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1.5</v>
      </c>
      <c r="Q12" s="81">
        <f t="shared" si="9"/>
        <v>1.5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1.5</v>
      </c>
      <c r="Q13" s="81">
        <f t="shared" si="9"/>
        <v>1.5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1.5</v>
      </c>
      <c r="Q14" s="81">
        <f t="shared" si="9"/>
        <v>1.5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1.5</v>
      </c>
      <c r="Q15" s="81">
        <f t="shared" si="9"/>
        <v>1.5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1.5</v>
      </c>
      <c r="Q16" s="81">
        <f t="shared" si="9"/>
        <v>1.5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1.5</v>
      </c>
      <c r="Q17" s="81">
        <f t="shared" si="9"/>
        <v>1.5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1.5</v>
      </c>
      <c r="Q18" s="81">
        <f t="shared" si="9"/>
        <v>1.5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1.5</v>
      </c>
      <c r="Q19" s="81">
        <f t="shared" si="9"/>
        <v>1.5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1.5</v>
      </c>
      <c r="Q20" s="81">
        <f t="shared" si="9"/>
        <v>1.5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1.5</v>
      </c>
      <c r="Q21" s="81">
        <f t="shared" si="9"/>
        <v>1.5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1.5</v>
      </c>
      <c r="Q22" s="81">
        <f t="shared" si="9"/>
        <v>1.5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1.5</v>
      </c>
      <c r="Q23" s="81">
        <f t="shared" si="9"/>
        <v>1.5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1.5</v>
      </c>
      <c r="Q24" s="81">
        <f t="shared" si="9"/>
        <v>1.5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1.5</v>
      </c>
      <c r="Q25" s="81">
        <f t="shared" si="9"/>
        <v>1.5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1.5</v>
      </c>
      <c r="Q26" s="81">
        <f t="shared" si="9"/>
        <v>1.5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1.5</v>
      </c>
      <c r="Q27" s="81">
        <f t="shared" si="9"/>
        <v>1.5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1.5</v>
      </c>
      <c r="Q28" s="81">
        <f t="shared" si="9"/>
        <v>1.5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1.5</v>
      </c>
      <c r="Q29" s="81">
        <f t="shared" si="9"/>
        <v>1.5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1.5</v>
      </c>
      <c r="Q30" s="81">
        <f t="shared" si="9"/>
        <v>1.5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1.5</v>
      </c>
      <c r="Q31" s="81">
        <f t="shared" si="9"/>
        <v>1.5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1.5</v>
      </c>
      <c r="Q32" s="81">
        <f t="shared" si="9"/>
        <v>1.5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1.5</v>
      </c>
      <c r="Q33" s="81">
        <f t="shared" si="9"/>
        <v>1.5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1.5</v>
      </c>
      <c r="Q34" s="81">
        <f t="shared" si="9"/>
        <v>1.5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1.5</v>
      </c>
      <c r="Q35" s="81">
        <f t="shared" si="9"/>
        <v>1.5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1.5</v>
      </c>
      <c r="Q36" s="81">
        <f t="shared" si="9"/>
        <v>1.5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1.5</v>
      </c>
      <c r="Q37" s="81">
        <f t="shared" si="9"/>
        <v>1.5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1.5</v>
      </c>
      <c r="Q38" s="81">
        <f t="shared" si="9"/>
        <v>1.5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1.5</v>
      </c>
      <c r="Q39" s="81">
        <f t="shared" si="9"/>
        <v>1.5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1.5</v>
      </c>
      <c r="Q40" s="81">
        <f t="shared" si="9"/>
        <v>1.5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1.5</v>
      </c>
      <c r="Q41" s="81">
        <f t="shared" si="9"/>
        <v>1.5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1.5</v>
      </c>
      <c r="Q42" s="81">
        <f t="shared" si="9"/>
        <v>1.5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1.5</v>
      </c>
      <c r="Q43" s="81">
        <f t="shared" si="9"/>
        <v>1.5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1.5</v>
      </c>
      <c r="Q44" s="81">
        <f t="shared" si="9"/>
        <v>1.5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1.5</v>
      </c>
      <c r="Q45" s="81">
        <f t="shared" si="9"/>
        <v>1.5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1.5</v>
      </c>
      <c r="Q46" s="81">
        <f t="shared" si="9"/>
        <v>1.5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1.5</v>
      </c>
      <c r="Q59" s="81">
        <f t="shared" si="9"/>
        <v>1.5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1.5</v>
      </c>
      <c r="Q60" s="81">
        <f t="shared" si="9"/>
        <v>1.5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1.5</v>
      </c>
      <c r="Q61" s="81">
        <f t="shared" si="9"/>
        <v>1.5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1.5</v>
      </c>
      <c r="Q62" s="81">
        <f t="shared" si="9"/>
        <v>1.5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1.5</v>
      </c>
      <c r="Q63" s="81">
        <f t="shared" si="9"/>
        <v>1.5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1.5</v>
      </c>
      <c r="Q64" s="81">
        <f t="shared" si="9"/>
        <v>1.5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1.5</v>
      </c>
      <c r="Q67" s="81">
        <f t="shared" si="9"/>
        <v>1.5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1.5</v>
      </c>
      <c r="Q68" s="81">
        <f t="shared" ref="Q68:Q98" si="25">O68+P68</f>
        <v>1.5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1.5</v>
      </c>
      <c r="Q69" s="81">
        <f t="shared" si="25"/>
        <v>1.5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1.5</v>
      </c>
      <c r="Q70" s="81">
        <f t="shared" si="25"/>
        <v>1.5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1.5</v>
      </c>
      <c r="Q71" s="81">
        <f t="shared" si="25"/>
        <v>1.5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1.5</v>
      </c>
      <c r="Q72" s="81">
        <f t="shared" si="25"/>
        <v>1.5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1.5</v>
      </c>
      <c r="Q73" s="81">
        <f t="shared" si="25"/>
        <v>1.5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1.5</v>
      </c>
      <c r="Q74" s="81">
        <f t="shared" si="25"/>
        <v>1.5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1.5</v>
      </c>
      <c r="Q75" s="81">
        <f t="shared" si="25"/>
        <v>1.5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1.5</v>
      </c>
      <c r="Q76" s="81">
        <f t="shared" si="25"/>
        <v>1.5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1.5</v>
      </c>
      <c r="Q77" s="81">
        <f t="shared" si="25"/>
        <v>1.5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1.5</v>
      </c>
      <c r="Q78" s="81">
        <f t="shared" si="25"/>
        <v>1.5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1.5</v>
      </c>
      <c r="Q79" s="81">
        <f t="shared" si="25"/>
        <v>1.5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1.5</v>
      </c>
      <c r="Q80" s="81">
        <f t="shared" si="25"/>
        <v>1.5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1.5</v>
      </c>
      <c r="Q81" s="81">
        <f t="shared" si="25"/>
        <v>1.5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1.5</v>
      </c>
      <c r="Q82" s="81">
        <f t="shared" si="25"/>
        <v>1.5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1.5</v>
      </c>
      <c r="Q83" s="81">
        <f t="shared" si="25"/>
        <v>1.5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1.5</v>
      </c>
      <c r="Q84" s="81">
        <f t="shared" si="25"/>
        <v>1.5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1.5</v>
      </c>
      <c r="Q85" s="81">
        <f t="shared" si="25"/>
        <v>1.5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1.5</v>
      </c>
      <c r="Q86" s="81">
        <f t="shared" si="25"/>
        <v>1.5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1.5</v>
      </c>
      <c r="Q87" s="81">
        <f t="shared" si="25"/>
        <v>1.5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1.5</v>
      </c>
      <c r="Q88" s="81">
        <f t="shared" si="25"/>
        <v>1.5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1.5</v>
      </c>
      <c r="Q89" s="81">
        <f t="shared" si="25"/>
        <v>1.5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1.5</v>
      </c>
      <c r="Q90" s="81">
        <f t="shared" si="25"/>
        <v>1.5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1.5</v>
      </c>
      <c r="Q91" s="81">
        <f t="shared" si="25"/>
        <v>1.5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1.5</v>
      </c>
      <c r="Q92" s="81">
        <f t="shared" si="25"/>
        <v>1.5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1.5</v>
      </c>
      <c r="Q93" s="81">
        <f t="shared" si="25"/>
        <v>1.5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1.5</v>
      </c>
      <c r="Q94" s="81">
        <f t="shared" si="25"/>
        <v>1.5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1.5</v>
      </c>
      <c r="Q95" s="81">
        <f t="shared" si="25"/>
        <v>1.5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1.5</v>
      </c>
      <c r="Q96" s="81">
        <f t="shared" si="25"/>
        <v>1.5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1.5</v>
      </c>
      <c r="Q97" s="81">
        <f t="shared" si="25"/>
        <v>1.5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1.5</v>
      </c>
      <c r="Q98" s="81">
        <f t="shared" si="25"/>
        <v>1.5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3.5999999999999997E-2</v>
      </c>
      <c r="Q99" s="85">
        <f t="shared" si="27"/>
        <v>3.5999999999999997E-2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44836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16.608000000000001</v>
      </c>
      <c r="C3" s="22">
        <f>B3</f>
        <v>16.608000000000001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6.9438047999999997</v>
      </c>
      <c r="K3" s="23">
        <v>3.9693119999999995</v>
      </c>
      <c r="L3" s="23">
        <v>0</v>
      </c>
      <c r="M3" s="23">
        <v>0.84534719999999997</v>
      </c>
      <c r="N3" s="23">
        <v>4.8495359999999996</v>
      </c>
      <c r="O3" s="23">
        <f t="shared" ref="O3" si="0">$C3*I3/$I3</f>
        <v>16.608000000000001</v>
      </c>
      <c r="P3" s="24"/>
      <c r="Q3" s="81">
        <f>O3+P3</f>
        <v>16.608000000000001</v>
      </c>
      <c r="S3" s="78">
        <f t="shared" ref="S3:S66" si="1">J3</f>
        <v>6.9438047999999997</v>
      </c>
      <c r="T3" s="78">
        <f t="shared" ref="T3:T66" si="2">K3</f>
        <v>3.9693119999999995</v>
      </c>
      <c r="U3" s="78">
        <f t="shared" ref="U3:U66" si="3">L3</f>
        <v>0</v>
      </c>
      <c r="V3" s="78">
        <f t="shared" ref="V3:V66" si="4">M3</f>
        <v>0.84534719999999997</v>
      </c>
      <c r="W3" s="78">
        <f t="shared" ref="W3:W66" si="5">N3</f>
        <v>4.8495359999999996</v>
      </c>
    </row>
    <row r="4" spans="1:23">
      <c r="A4" s="8" t="s">
        <v>46</v>
      </c>
      <c r="B4" s="22">
        <v>16.28</v>
      </c>
      <c r="C4" s="22">
        <f t="shared" ref="C4:C67" si="6">B4</f>
        <v>16.28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6.8066680000000002</v>
      </c>
      <c r="K4" s="23">
        <v>3.8909199999999995</v>
      </c>
      <c r="L4" s="23">
        <v>0</v>
      </c>
      <c r="M4" s="23">
        <v>0.82865199999999994</v>
      </c>
      <c r="N4" s="23">
        <v>4.7537599999999998</v>
      </c>
      <c r="O4" s="23">
        <f t="shared" ref="O4:O67" si="8">$C4*I4/$I4</f>
        <v>16.28</v>
      </c>
      <c r="P4" s="24"/>
      <c r="Q4" s="81">
        <f t="shared" ref="Q4:Q67" si="9">O4+P4</f>
        <v>16.28</v>
      </c>
      <c r="S4" s="78">
        <f t="shared" si="1"/>
        <v>6.8066680000000002</v>
      </c>
      <c r="T4" s="78">
        <f t="shared" si="2"/>
        <v>3.8909199999999995</v>
      </c>
      <c r="U4" s="78">
        <f t="shared" si="3"/>
        <v>0</v>
      </c>
      <c r="V4" s="78">
        <f t="shared" si="4"/>
        <v>0.82865199999999994</v>
      </c>
      <c r="W4" s="78">
        <f t="shared" si="5"/>
        <v>4.7537599999999998</v>
      </c>
    </row>
    <row r="5" spans="1:23">
      <c r="A5" s="8" t="s">
        <v>47</v>
      </c>
      <c r="B5" s="22">
        <v>16.82</v>
      </c>
      <c r="C5" s="22">
        <f t="shared" si="6"/>
        <v>16.82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7.0324419999999996</v>
      </c>
      <c r="K5" s="23">
        <v>4.0199799999999994</v>
      </c>
      <c r="L5" s="23">
        <v>0</v>
      </c>
      <c r="M5" s="23">
        <v>0.85613799999999984</v>
      </c>
      <c r="N5" s="23">
        <v>4.9114399999999989</v>
      </c>
      <c r="O5" s="23">
        <f t="shared" si="8"/>
        <v>16.82</v>
      </c>
      <c r="P5" s="24"/>
      <c r="Q5" s="81">
        <f t="shared" si="9"/>
        <v>16.82</v>
      </c>
      <c r="S5" s="78">
        <f t="shared" si="1"/>
        <v>7.0324419999999996</v>
      </c>
      <c r="T5" s="78">
        <f t="shared" si="2"/>
        <v>4.0199799999999994</v>
      </c>
      <c r="U5" s="78">
        <f t="shared" si="3"/>
        <v>0</v>
      </c>
      <c r="V5" s="78">
        <f t="shared" si="4"/>
        <v>0.85613799999999984</v>
      </c>
      <c r="W5" s="78">
        <f t="shared" si="5"/>
        <v>4.9114399999999989</v>
      </c>
    </row>
    <row r="6" spans="1:23">
      <c r="A6" s="8" t="s">
        <v>48</v>
      </c>
      <c r="B6" s="22">
        <v>16.032</v>
      </c>
      <c r="C6" s="22">
        <f t="shared" si="6"/>
        <v>16.032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6.7029791999999997</v>
      </c>
      <c r="K6" s="23">
        <v>3.8316479999999991</v>
      </c>
      <c r="L6" s="23">
        <v>0</v>
      </c>
      <c r="M6" s="23">
        <v>0.81602879999999989</v>
      </c>
      <c r="N6" s="23">
        <v>4.6813439999999993</v>
      </c>
      <c r="O6" s="23">
        <f t="shared" si="8"/>
        <v>16.032</v>
      </c>
      <c r="P6" s="24"/>
      <c r="Q6" s="81">
        <f t="shared" si="9"/>
        <v>16.032</v>
      </c>
      <c r="S6" s="78">
        <f t="shared" si="1"/>
        <v>6.7029791999999997</v>
      </c>
      <c r="T6" s="78">
        <f t="shared" si="2"/>
        <v>3.8316479999999991</v>
      </c>
      <c r="U6" s="78">
        <f t="shared" si="3"/>
        <v>0</v>
      </c>
      <c r="V6" s="78">
        <f t="shared" si="4"/>
        <v>0.81602879999999989</v>
      </c>
      <c r="W6" s="78">
        <f t="shared" si="5"/>
        <v>4.6813439999999993</v>
      </c>
    </row>
    <row r="7" spans="1:23">
      <c r="A7" s="8" t="s">
        <v>49</v>
      </c>
      <c r="B7" s="22">
        <v>16.916</v>
      </c>
      <c r="C7" s="22">
        <f t="shared" si="6"/>
        <v>16.916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7.0725795999999992</v>
      </c>
      <c r="K7" s="23">
        <v>4.0429239999999993</v>
      </c>
      <c r="L7" s="23">
        <v>0</v>
      </c>
      <c r="M7" s="23">
        <v>0.86102439999999991</v>
      </c>
      <c r="N7" s="23">
        <v>4.9394719999999994</v>
      </c>
      <c r="O7" s="23">
        <f t="shared" si="8"/>
        <v>16.916</v>
      </c>
      <c r="P7" s="24"/>
      <c r="Q7" s="81">
        <f t="shared" si="9"/>
        <v>16.916</v>
      </c>
      <c r="S7" s="78">
        <f t="shared" si="1"/>
        <v>7.0725795999999992</v>
      </c>
      <c r="T7" s="78">
        <f t="shared" si="2"/>
        <v>4.0429239999999993</v>
      </c>
      <c r="U7" s="78">
        <f t="shared" si="3"/>
        <v>0</v>
      </c>
      <c r="V7" s="78">
        <f t="shared" si="4"/>
        <v>0.86102439999999991</v>
      </c>
      <c r="W7" s="78">
        <f t="shared" si="5"/>
        <v>4.9394719999999994</v>
      </c>
    </row>
    <row r="8" spans="1:23">
      <c r="A8" s="8" t="s">
        <v>50</v>
      </c>
      <c r="B8" s="22">
        <v>17.643999999999998</v>
      </c>
      <c r="C8" s="22">
        <f t="shared" si="6"/>
        <v>17.643999999999998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7.3769563999999992</v>
      </c>
      <c r="K8" s="23">
        <v>4.2169159999999986</v>
      </c>
      <c r="L8" s="23">
        <v>0</v>
      </c>
      <c r="M8" s="23">
        <v>0.89807959999999987</v>
      </c>
      <c r="N8" s="23">
        <v>5.1520479999999989</v>
      </c>
      <c r="O8" s="23">
        <f t="shared" si="8"/>
        <v>17.643999999999998</v>
      </c>
      <c r="P8" s="24"/>
      <c r="Q8" s="81">
        <f t="shared" si="9"/>
        <v>17.643999999999998</v>
      </c>
      <c r="S8" s="78">
        <f t="shared" si="1"/>
        <v>7.3769563999999992</v>
      </c>
      <c r="T8" s="78">
        <f t="shared" si="2"/>
        <v>4.2169159999999986</v>
      </c>
      <c r="U8" s="78">
        <f t="shared" si="3"/>
        <v>0</v>
      </c>
      <c r="V8" s="78">
        <f t="shared" si="4"/>
        <v>0.89807959999999987</v>
      </c>
      <c r="W8" s="78">
        <f t="shared" si="5"/>
        <v>5.1520479999999989</v>
      </c>
    </row>
    <row r="9" spans="1:23">
      <c r="A9" s="8" t="s">
        <v>51</v>
      </c>
      <c r="B9" s="22">
        <v>17.3</v>
      </c>
      <c r="C9" s="22">
        <f t="shared" si="6"/>
        <v>17.3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7.2331300000000001</v>
      </c>
      <c r="K9" s="23">
        <v>4.1346999999999987</v>
      </c>
      <c r="L9" s="23">
        <v>0</v>
      </c>
      <c r="M9" s="23">
        <v>0.88056999999999985</v>
      </c>
      <c r="N9" s="23">
        <v>5.0515999999999996</v>
      </c>
      <c r="O9" s="23">
        <f t="shared" si="8"/>
        <v>17.3</v>
      </c>
      <c r="P9" s="24"/>
      <c r="Q9" s="81">
        <f t="shared" si="9"/>
        <v>17.3</v>
      </c>
      <c r="S9" s="78">
        <f t="shared" si="1"/>
        <v>7.2331300000000001</v>
      </c>
      <c r="T9" s="78">
        <f t="shared" si="2"/>
        <v>4.1346999999999987</v>
      </c>
      <c r="U9" s="78">
        <f t="shared" si="3"/>
        <v>0</v>
      </c>
      <c r="V9" s="78">
        <f t="shared" si="4"/>
        <v>0.88056999999999985</v>
      </c>
      <c r="W9" s="78">
        <f t="shared" si="5"/>
        <v>5.0515999999999996</v>
      </c>
    </row>
    <row r="10" spans="1:23">
      <c r="A10" s="8" t="s">
        <v>52</v>
      </c>
      <c r="B10" s="22">
        <v>18.088000000000001</v>
      </c>
      <c r="C10" s="22">
        <f t="shared" si="6"/>
        <v>18.088000000000001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7.5625928</v>
      </c>
      <c r="K10" s="23">
        <v>4.3230319999999995</v>
      </c>
      <c r="L10" s="23">
        <v>0</v>
      </c>
      <c r="M10" s="23">
        <v>0.92067919999999992</v>
      </c>
      <c r="N10" s="23">
        <v>5.2816960000000002</v>
      </c>
      <c r="O10" s="23">
        <f t="shared" si="8"/>
        <v>18.088000000000001</v>
      </c>
      <c r="P10" s="24"/>
      <c r="Q10" s="81">
        <f t="shared" si="9"/>
        <v>18.088000000000001</v>
      </c>
      <c r="S10" s="78">
        <f t="shared" si="1"/>
        <v>7.5625928</v>
      </c>
      <c r="T10" s="78">
        <f t="shared" si="2"/>
        <v>4.3230319999999995</v>
      </c>
      <c r="U10" s="78">
        <f t="shared" si="3"/>
        <v>0</v>
      </c>
      <c r="V10" s="78">
        <f t="shared" si="4"/>
        <v>0.92067919999999992</v>
      </c>
      <c r="W10" s="78">
        <f t="shared" si="5"/>
        <v>5.2816960000000002</v>
      </c>
    </row>
    <row r="11" spans="1:23">
      <c r="A11" s="8" t="s">
        <v>53</v>
      </c>
      <c r="B11" s="22">
        <v>18.184000000000001</v>
      </c>
      <c r="C11" s="22">
        <f t="shared" si="6"/>
        <v>18.184000000000001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7.6027303999999996</v>
      </c>
      <c r="K11" s="23">
        <v>4.3459759999999994</v>
      </c>
      <c r="L11" s="23">
        <v>0</v>
      </c>
      <c r="M11" s="23">
        <v>0.92556559999999988</v>
      </c>
      <c r="N11" s="23">
        <v>5.3097279999999989</v>
      </c>
      <c r="O11" s="23">
        <f t="shared" si="8"/>
        <v>18.184000000000001</v>
      </c>
      <c r="P11" s="24"/>
      <c r="Q11" s="81">
        <f t="shared" si="9"/>
        <v>18.184000000000001</v>
      </c>
      <c r="S11" s="78">
        <f t="shared" si="1"/>
        <v>7.6027303999999996</v>
      </c>
      <c r="T11" s="78">
        <f t="shared" si="2"/>
        <v>4.3459759999999994</v>
      </c>
      <c r="U11" s="78">
        <f t="shared" si="3"/>
        <v>0</v>
      </c>
      <c r="V11" s="78">
        <f t="shared" si="4"/>
        <v>0.92556559999999988</v>
      </c>
      <c r="W11" s="78">
        <f t="shared" si="5"/>
        <v>5.3097279999999989</v>
      </c>
    </row>
    <row r="12" spans="1:23">
      <c r="A12" s="8" t="s">
        <v>54</v>
      </c>
      <c r="B12" s="22">
        <v>19.103999999999999</v>
      </c>
      <c r="C12" s="22">
        <f t="shared" si="6"/>
        <v>19.103999999999999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7.9873823999999987</v>
      </c>
      <c r="K12" s="23">
        <v>4.5658559999999984</v>
      </c>
      <c r="L12" s="23">
        <v>0</v>
      </c>
      <c r="M12" s="23">
        <v>0.97239359999999975</v>
      </c>
      <c r="N12" s="23">
        <v>5.5783679999999984</v>
      </c>
      <c r="O12" s="23">
        <f t="shared" si="8"/>
        <v>19.103999999999999</v>
      </c>
      <c r="P12" s="24"/>
      <c r="Q12" s="81">
        <f t="shared" si="9"/>
        <v>19.103999999999999</v>
      </c>
      <c r="S12" s="78">
        <f t="shared" si="1"/>
        <v>7.9873823999999987</v>
      </c>
      <c r="T12" s="78">
        <f t="shared" si="2"/>
        <v>4.5658559999999984</v>
      </c>
      <c r="U12" s="78">
        <f t="shared" si="3"/>
        <v>0</v>
      </c>
      <c r="V12" s="78">
        <f t="shared" si="4"/>
        <v>0.97239359999999975</v>
      </c>
      <c r="W12" s="78">
        <f t="shared" si="5"/>
        <v>5.5783679999999984</v>
      </c>
    </row>
    <row r="13" spans="1:23">
      <c r="A13" s="8" t="s">
        <v>55</v>
      </c>
      <c r="B13" s="22">
        <v>19.7</v>
      </c>
      <c r="C13" s="22">
        <f t="shared" si="6"/>
        <v>19.7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8.2365699999999986</v>
      </c>
      <c r="K13" s="23">
        <v>4.7082999999999986</v>
      </c>
      <c r="L13" s="23">
        <v>0</v>
      </c>
      <c r="M13" s="23">
        <v>1.0027299999999999</v>
      </c>
      <c r="N13" s="23">
        <v>5.7523999999999988</v>
      </c>
      <c r="O13" s="23">
        <f t="shared" si="8"/>
        <v>19.7</v>
      </c>
      <c r="P13" s="24"/>
      <c r="Q13" s="81">
        <f t="shared" si="9"/>
        <v>19.7</v>
      </c>
      <c r="S13" s="78">
        <f t="shared" si="1"/>
        <v>8.2365699999999986</v>
      </c>
      <c r="T13" s="78">
        <f t="shared" si="2"/>
        <v>4.7082999999999986</v>
      </c>
      <c r="U13" s="78">
        <f t="shared" si="3"/>
        <v>0</v>
      </c>
      <c r="V13" s="78">
        <f t="shared" si="4"/>
        <v>1.0027299999999999</v>
      </c>
      <c r="W13" s="78">
        <f t="shared" si="5"/>
        <v>5.7523999999999988</v>
      </c>
    </row>
    <row r="14" spans="1:23">
      <c r="A14" s="8" t="s">
        <v>56</v>
      </c>
      <c r="B14" s="22">
        <v>19.276</v>
      </c>
      <c r="C14" s="22">
        <f t="shared" si="6"/>
        <v>19.276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8.0592955999999987</v>
      </c>
      <c r="K14" s="23">
        <v>4.6069639999999996</v>
      </c>
      <c r="L14" s="23">
        <v>0</v>
      </c>
      <c r="M14" s="23">
        <v>0.98114839999999992</v>
      </c>
      <c r="N14" s="23">
        <v>5.6285919999999994</v>
      </c>
      <c r="O14" s="23">
        <f t="shared" si="8"/>
        <v>19.276</v>
      </c>
      <c r="P14" s="24"/>
      <c r="Q14" s="81">
        <f t="shared" si="9"/>
        <v>19.276</v>
      </c>
      <c r="S14" s="78">
        <f t="shared" si="1"/>
        <v>8.0592955999999987</v>
      </c>
      <c r="T14" s="78">
        <f t="shared" si="2"/>
        <v>4.6069639999999996</v>
      </c>
      <c r="U14" s="78">
        <f t="shared" si="3"/>
        <v>0</v>
      </c>
      <c r="V14" s="78">
        <f t="shared" si="4"/>
        <v>0.98114839999999992</v>
      </c>
      <c r="W14" s="78">
        <f t="shared" si="5"/>
        <v>5.6285919999999994</v>
      </c>
    </row>
    <row r="15" spans="1:23">
      <c r="A15" s="8" t="s">
        <v>57</v>
      </c>
      <c r="B15" s="22">
        <v>19.239999999999998</v>
      </c>
      <c r="C15" s="22">
        <f t="shared" si="6"/>
        <v>19.239999999999998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8.0442439999999991</v>
      </c>
      <c r="K15" s="23">
        <v>4.5983599999999987</v>
      </c>
      <c r="L15" s="23">
        <v>0</v>
      </c>
      <c r="M15" s="23">
        <v>0.97931599999999974</v>
      </c>
      <c r="N15" s="23">
        <v>5.6180799999999991</v>
      </c>
      <c r="O15" s="23">
        <f t="shared" si="8"/>
        <v>19.239999999999998</v>
      </c>
      <c r="P15" s="24"/>
      <c r="Q15" s="81">
        <f t="shared" si="9"/>
        <v>19.239999999999998</v>
      </c>
      <c r="S15" s="78">
        <f t="shared" si="1"/>
        <v>8.0442439999999991</v>
      </c>
      <c r="T15" s="78">
        <f t="shared" si="2"/>
        <v>4.5983599999999987</v>
      </c>
      <c r="U15" s="78">
        <f t="shared" si="3"/>
        <v>0</v>
      </c>
      <c r="V15" s="78">
        <f t="shared" si="4"/>
        <v>0.97931599999999974</v>
      </c>
      <c r="W15" s="78">
        <f t="shared" si="5"/>
        <v>5.6180799999999991</v>
      </c>
    </row>
    <row r="16" spans="1:23">
      <c r="A16" s="8" t="s">
        <v>58</v>
      </c>
      <c r="B16" s="22">
        <v>18.184000000000001</v>
      </c>
      <c r="C16" s="22">
        <f t="shared" si="6"/>
        <v>18.184000000000001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7.6027303999999996</v>
      </c>
      <c r="K16" s="23">
        <v>4.3459759999999994</v>
      </c>
      <c r="L16" s="23">
        <v>0</v>
      </c>
      <c r="M16" s="23">
        <v>0.92556559999999988</v>
      </c>
      <c r="N16" s="23">
        <v>5.3097279999999989</v>
      </c>
      <c r="O16" s="23">
        <f t="shared" si="8"/>
        <v>18.184000000000001</v>
      </c>
      <c r="P16" s="24"/>
      <c r="Q16" s="81">
        <f t="shared" si="9"/>
        <v>18.184000000000001</v>
      </c>
      <c r="S16" s="78">
        <f t="shared" si="1"/>
        <v>7.6027303999999996</v>
      </c>
      <c r="T16" s="78">
        <f t="shared" si="2"/>
        <v>4.3459759999999994</v>
      </c>
      <c r="U16" s="78">
        <f t="shared" si="3"/>
        <v>0</v>
      </c>
      <c r="V16" s="78">
        <f t="shared" si="4"/>
        <v>0.92556559999999988</v>
      </c>
      <c r="W16" s="78">
        <f t="shared" si="5"/>
        <v>5.3097279999999989</v>
      </c>
    </row>
    <row r="17" spans="1:23">
      <c r="A17" s="8" t="s">
        <v>59</v>
      </c>
      <c r="B17" s="22">
        <v>17.088000000000001</v>
      </c>
      <c r="C17" s="22">
        <f t="shared" si="6"/>
        <v>17.088000000000001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7.1444927999999992</v>
      </c>
      <c r="K17" s="23">
        <v>4.0840319999999997</v>
      </c>
      <c r="L17" s="23">
        <v>0</v>
      </c>
      <c r="M17" s="23">
        <v>0.86977919999999986</v>
      </c>
      <c r="N17" s="23">
        <v>4.9896959999999995</v>
      </c>
      <c r="O17" s="23">
        <f t="shared" si="8"/>
        <v>17.088000000000001</v>
      </c>
      <c r="P17" s="24"/>
      <c r="Q17" s="81">
        <f t="shared" si="9"/>
        <v>17.088000000000001</v>
      </c>
      <c r="S17" s="78">
        <f t="shared" si="1"/>
        <v>7.1444927999999992</v>
      </c>
      <c r="T17" s="78">
        <f t="shared" si="2"/>
        <v>4.0840319999999997</v>
      </c>
      <c r="U17" s="78">
        <f t="shared" si="3"/>
        <v>0</v>
      </c>
      <c r="V17" s="78">
        <f t="shared" si="4"/>
        <v>0.86977919999999986</v>
      </c>
      <c r="W17" s="78">
        <f t="shared" si="5"/>
        <v>4.9896959999999995</v>
      </c>
    </row>
    <row r="18" spans="1:23">
      <c r="A18" s="8" t="s">
        <v>60</v>
      </c>
      <c r="B18" s="22">
        <v>17.588000000000001</v>
      </c>
      <c r="C18" s="22">
        <f t="shared" si="6"/>
        <v>17.588000000000001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7.3535428000000005</v>
      </c>
      <c r="K18" s="23">
        <v>4.2035319999999992</v>
      </c>
      <c r="L18" s="23">
        <v>0</v>
      </c>
      <c r="M18" s="23">
        <v>0.89522919999999984</v>
      </c>
      <c r="N18" s="23">
        <v>5.1356959999999994</v>
      </c>
      <c r="O18" s="23">
        <f t="shared" si="8"/>
        <v>17.588000000000001</v>
      </c>
      <c r="P18" s="24"/>
      <c r="Q18" s="81">
        <f t="shared" si="9"/>
        <v>17.588000000000001</v>
      </c>
      <c r="S18" s="78">
        <f t="shared" si="1"/>
        <v>7.3535428000000005</v>
      </c>
      <c r="T18" s="78">
        <f t="shared" si="2"/>
        <v>4.2035319999999992</v>
      </c>
      <c r="U18" s="78">
        <f t="shared" si="3"/>
        <v>0</v>
      </c>
      <c r="V18" s="78">
        <f t="shared" si="4"/>
        <v>0.89522919999999984</v>
      </c>
      <c r="W18" s="78">
        <f t="shared" si="5"/>
        <v>5.1356959999999994</v>
      </c>
    </row>
    <row r="19" spans="1:23">
      <c r="A19" s="8" t="s">
        <v>61</v>
      </c>
      <c r="B19" s="22">
        <v>17.972000000000001</v>
      </c>
      <c r="C19" s="22">
        <f t="shared" si="6"/>
        <v>17.972000000000001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7.5140931999999996</v>
      </c>
      <c r="K19" s="23">
        <v>4.2953079999999995</v>
      </c>
      <c r="L19" s="23">
        <v>0</v>
      </c>
      <c r="M19" s="23">
        <v>0.91477479999999989</v>
      </c>
      <c r="N19" s="23">
        <v>5.2478239999999996</v>
      </c>
      <c r="O19" s="23">
        <f t="shared" si="8"/>
        <v>17.972000000000001</v>
      </c>
      <c r="P19" s="24"/>
      <c r="Q19" s="81">
        <f t="shared" si="9"/>
        <v>17.972000000000001</v>
      </c>
      <c r="S19" s="78">
        <f t="shared" si="1"/>
        <v>7.5140931999999996</v>
      </c>
      <c r="T19" s="78">
        <f t="shared" si="2"/>
        <v>4.2953079999999995</v>
      </c>
      <c r="U19" s="78">
        <f t="shared" si="3"/>
        <v>0</v>
      </c>
      <c r="V19" s="78">
        <f t="shared" si="4"/>
        <v>0.91477479999999989</v>
      </c>
      <c r="W19" s="78">
        <f t="shared" si="5"/>
        <v>5.2478239999999996</v>
      </c>
    </row>
    <row r="20" spans="1:23">
      <c r="A20" s="8" t="s">
        <v>62</v>
      </c>
      <c r="B20" s="22">
        <v>17.992000000000001</v>
      </c>
      <c r="C20" s="22">
        <f t="shared" si="6"/>
        <v>17.992000000000001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7.5224551999999996</v>
      </c>
      <c r="K20" s="23">
        <v>4.3000879999999997</v>
      </c>
      <c r="L20" s="23">
        <v>0</v>
      </c>
      <c r="M20" s="23">
        <v>0.91579279999999985</v>
      </c>
      <c r="N20" s="23">
        <v>5.2536639999999997</v>
      </c>
      <c r="O20" s="23">
        <f t="shared" si="8"/>
        <v>17.992000000000001</v>
      </c>
      <c r="P20" s="24"/>
      <c r="Q20" s="81">
        <f t="shared" si="9"/>
        <v>17.992000000000001</v>
      </c>
      <c r="S20" s="78">
        <f t="shared" si="1"/>
        <v>7.5224551999999996</v>
      </c>
      <c r="T20" s="78">
        <f t="shared" si="2"/>
        <v>4.3000879999999997</v>
      </c>
      <c r="U20" s="78">
        <f t="shared" si="3"/>
        <v>0</v>
      </c>
      <c r="V20" s="78">
        <f t="shared" si="4"/>
        <v>0.91579279999999985</v>
      </c>
      <c r="W20" s="78">
        <f t="shared" si="5"/>
        <v>5.2536639999999997</v>
      </c>
    </row>
    <row r="21" spans="1:23">
      <c r="A21" s="8" t="s">
        <v>63</v>
      </c>
      <c r="B21" s="22">
        <v>17.527999999999999</v>
      </c>
      <c r="C21" s="22">
        <f t="shared" si="6"/>
        <v>17.527999999999999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7.3284567999999988</v>
      </c>
      <c r="K21" s="23">
        <v>4.1891919999999985</v>
      </c>
      <c r="L21" s="23">
        <v>0</v>
      </c>
      <c r="M21" s="23">
        <v>0.89217519999999984</v>
      </c>
      <c r="N21" s="23">
        <v>5.1181759999999992</v>
      </c>
      <c r="O21" s="23">
        <f t="shared" si="8"/>
        <v>17.527999999999999</v>
      </c>
      <c r="P21" s="24"/>
      <c r="Q21" s="81">
        <f t="shared" si="9"/>
        <v>17.527999999999999</v>
      </c>
      <c r="S21" s="78">
        <f t="shared" si="1"/>
        <v>7.3284567999999988</v>
      </c>
      <c r="T21" s="78">
        <f t="shared" si="2"/>
        <v>4.1891919999999985</v>
      </c>
      <c r="U21" s="78">
        <f t="shared" si="3"/>
        <v>0</v>
      </c>
      <c r="V21" s="78">
        <f t="shared" si="4"/>
        <v>0.89217519999999984</v>
      </c>
      <c r="W21" s="78">
        <f t="shared" si="5"/>
        <v>5.1181759999999992</v>
      </c>
    </row>
    <row r="22" spans="1:23">
      <c r="A22" s="8" t="s">
        <v>64</v>
      </c>
      <c r="B22" s="22">
        <v>17.739999999999998</v>
      </c>
      <c r="C22" s="22">
        <f t="shared" si="6"/>
        <v>17.739999999999998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7.4170939999999987</v>
      </c>
      <c r="K22" s="23">
        <v>4.2398599999999984</v>
      </c>
      <c r="L22" s="23">
        <v>0</v>
      </c>
      <c r="M22" s="23">
        <v>0.90296599999999971</v>
      </c>
      <c r="N22" s="23">
        <v>5.1800799999999985</v>
      </c>
      <c r="O22" s="23">
        <f t="shared" si="8"/>
        <v>17.739999999999998</v>
      </c>
      <c r="P22" s="24"/>
      <c r="Q22" s="81">
        <f t="shared" si="9"/>
        <v>17.739999999999998</v>
      </c>
      <c r="S22" s="78">
        <f t="shared" si="1"/>
        <v>7.4170939999999987</v>
      </c>
      <c r="T22" s="78">
        <f t="shared" si="2"/>
        <v>4.2398599999999984</v>
      </c>
      <c r="U22" s="78">
        <f t="shared" si="3"/>
        <v>0</v>
      </c>
      <c r="V22" s="78">
        <f t="shared" si="4"/>
        <v>0.90296599999999971</v>
      </c>
      <c r="W22" s="78">
        <f t="shared" si="5"/>
        <v>5.1800799999999985</v>
      </c>
    </row>
    <row r="23" spans="1:23">
      <c r="A23" s="8" t="s">
        <v>65</v>
      </c>
      <c r="B23" s="22">
        <v>18.164000000000001</v>
      </c>
      <c r="C23" s="22">
        <f t="shared" si="6"/>
        <v>18.164000000000001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7.5943683999999996</v>
      </c>
      <c r="K23" s="23">
        <v>4.3411959999999992</v>
      </c>
      <c r="L23" s="23">
        <v>0</v>
      </c>
      <c r="M23" s="23">
        <v>0.92454759999999991</v>
      </c>
      <c r="N23" s="23">
        <v>5.3038879999999997</v>
      </c>
      <c r="O23" s="23">
        <f t="shared" si="8"/>
        <v>18.164000000000001</v>
      </c>
      <c r="P23" s="24"/>
      <c r="Q23" s="81">
        <f t="shared" si="9"/>
        <v>18.164000000000001</v>
      </c>
      <c r="S23" s="78">
        <f t="shared" si="1"/>
        <v>7.5943683999999996</v>
      </c>
      <c r="T23" s="78">
        <f t="shared" si="2"/>
        <v>4.3411959999999992</v>
      </c>
      <c r="U23" s="78">
        <f t="shared" si="3"/>
        <v>0</v>
      </c>
      <c r="V23" s="78">
        <f t="shared" si="4"/>
        <v>0.92454759999999991</v>
      </c>
      <c r="W23" s="78">
        <f t="shared" si="5"/>
        <v>5.3038879999999997</v>
      </c>
    </row>
    <row r="24" spans="1:23">
      <c r="A24" s="8" t="s">
        <v>66</v>
      </c>
      <c r="B24" s="22">
        <v>18.568000000000001</v>
      </c>
      <c r="C24" s="22">
        <f t="shared" si="6"/>
        <v>18.568000000000001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7.7632808000000004</v>
      </c>
      <c r="K24" s="23">
        <v>4.4377519999999988</v>
      </c>
      <c r="L24" s="23">
        <v>0</v>
      </c>
      <c r="M24" s="23">
        <v>0.94511119999999993</v>
      </c>
      <c r="N24" s="23">
        <v>5.4218559999999991</v>
      </c>
      <c r="O24" s="23">
        <f t="shared" si="8"/>
        <v>18.568000000000001</v>
      </c>
      <c r="P24" s="24"/>
      <c r="Q24" s="81">
        <f t="shared" si="9"/>
        <v>18.568000000000001</v>
      </c>
      <c r="S24" s="78">
        <f t="shared" si="1"/>
        <v>7.7632808000000004</v>
      </c>
      <c r="T24" s="78">
        <f t="shared" si="2"/>
        <v>4.4377519999999988</v>
      </c>
      <c r="U24" s="78">
        <f t="shared" si="3"/>
        <v>0</v>
      </c>
      <c r="V24" s="78">
        <f t="shared" si="4"/>
        <v>0.94511119999999993</v>
      </c>
      <c r="W24" s="78">
        <f t="shared" si="5"/>
        <v>5.4218559999999991</v>
      </c>
    </row>
    <row r="25" spans="1:23">
      <c r="A25" s="8" t="s">
        <v>67</v>
      </c>
      <c r="B25" s="22">
        <v>18.664000000000001</v>
      </c>
      <c r="C25" s="22">
        <f t="shared" si="6"/>
        <v>18.664000000000001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7.8034183999999991</v>
      </c>
      <c r="K25" s="23">
        <v>4.4606959999999996</v>
      </c>
      <c r="L25" s="23">
        <v>0</v>
      </c>
      <c r="M25" s="23">
        <v>0.9499976</v>
      </c>
      <c r="N25" s="23">
        <v>5.4498879999999996</v>
      </c>
      <c r="O25" s="23">
        <f t="shared" si="8"/>
        <v>18.664000000000001</v>
      </c>
      <c r="P25" s="24"/>
      <c r="Q25" s="81">
        <f t="shared" si="9"/>
        <v>18.664000000000001</v>
      </c>
      <c r="S25" s="78">
        <f t="shared" si="1"/>
        <v>7.8034183999999991</v>
      </c>
      <c r="T25" s="78">
        <f t="shared" si="2"/>
        <v>4.4606959999999996</v>
      </c>
      <c r="U25" s="78">
        <f t="shared" si="3"/>
        <v>0</v>
      </c>
      <c r="V25" s="78">
        <f t="shared" si="4"/>
        <v>0.9499976</v>
      </c>
      <c r="W25" s="78">
        <f t="shared" si="5"/>
        <v>5.4498879999999996</v>
      </c>
    </row>
    <row r="26" spans="1:23">
      <c r="A26" s="8" t="s">
        <v>68</v>
      </c>
      <c r="B26" s="22">
        <v>18.507999999999999</v>
      </c>
      <c r="C26" s="22">
        <f t="shared" si="6"/>
        <v>18.507999999999999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7.7381947999999987</v>
      </c>
      <c r="K26" s="23">
        <v>4.423411999999999</v>
      </c>
      <c r="L26" s="23">
        <v>0</v>
      </c>
      <c r="M26" s="23">
        <v>0.94205719999999982</v>
      </c>
      <c r="N26" s="23">
        <v>5.4043359999999989</v>
      </c>
      <c r="O26" s="23">
        <f t="shared" si="8"/>
        <v>18.507999999999999</v>
      </c>
      <c r="P26" s="24"/>
      <c r="Q26" s="81">
        <f t="shared" si="9"/>
        <v>18.507999999999999</v>
      </c>
      <c r="S26" s="78">
        <f t="shared" si="1"/>
        <v>7.7381947999999987</v>
      </c>
      <c r="T26" s="78">
        <f t="shared" si="2"/>
        <v>4.423411999999999</v>
      </c>
      <c r="U26" s="78">
        <f t="shared" si="3"/>
        <v>0</v>
      </c>
      <c r="V26" s="78">
        <f t="shared" si="4"/>
        <v>0.94205719999999982</v>
      </c>
      <c r="W26" s="78">
        <f t="shared" si="5"/>
        <v>5.4043359999999989</v>
      </c>
    </row>
    <row r="27" spans="1:23">
      <c r="A27" s="8" t="s">
        <v>69</v>
      </c>
      <c r="B27" s="22">
        <v>16.972000000000001</v>
      </c>
      <c r="C27" s="22">
        <f t="shared" si="6"/>
        <v>16.972000000000001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7.0959932000000006</v>
      </c>
      <c r="K27" s="23">
        <v>4.0563079999999996</v>
      </c>
      <c r="L27" s="23">
        <v>0</v>
      </c>
      <c r="M27" s="23">
        <v>0.86387479999999994</v>
      </c>
      <c r="N27" s="23">
        <v>4.9558239999999998</v>
      </c>
      <c r="O27" s="23">
        <f t="shared" si="8"/>
        <v>16.972000000000001</v>
      </c>
      <c r="P27" s="24"/>
      <c r="Q27" s="81">
        <f t="shared" si="9"/>
        <v>16.972000000000001</v>
      </c>
      <c r="S27" s="78">
        <f t="shared" si="1"/>
        <v>7.0959932000000006</v>
      </c>
      <c r="T27" s="78">
        <f t="shared" si="2"/>
        <v>4.0563079999999996</v>
      </c>
      <c r="U27" s="78">
        <f t="shared" si="3"/>
        <v>0</v>
      </c>
      <c r="V27" s="78">
        <f t="shared" si="4"/>
        <v>0.86387479999999994</v>
      </c>
      <c r="W27" s="78">
        <f t="shared" si="5"/>
        <v>4.9558239999999998</v>
      </c>
    </row>
    <row r="28" spans="1:23">
      <c r="A28" s="8" t="s">
        <v>70</v>
      </c>
      <c r="B28" s="22">
        <v>17.012</v>
      </c>
      <c r="C28" s="22">
        <f t="shared" si="6"/>
        <v>17.012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7.1127171999999996</v>
      </c>
      <c r="K28" s="23">
        <v>4.0658679999999991</v>
      </c>
      <c r="L28" s="23">
        <v>0</v>
      </c>
      <c r="M28" s="23">
        <v>0.86591079999999998</v>
      </c>
      <c r="N28" s="23">
        <v>4.967503999999999</v>
      </c>
      <c r="O28" s="23">
        <f t="shared" si="8"/>
        <v>17.012</v>
      </c>
      <c r="P28" s="24"/>
      <c r="Q28" s="81">
        <f t="shared" si="9"/>
        <v>17.012</v>
      </c>
      <c r="S28" s="78">
        <f t="shared" si="1"/>
        <v>7.1127171999999996</v>
      </c>
      <c r="T28" s="78">
        <f t="shared" si="2"/>
        <v>4.0658679999999991</v>
      </c>
      <c r="U28" s="78">
        <f t="shared" si="3"/>
        <v>0</v>
      </c>
      <c r="V28" s="78">
        <f t="shared" si="4"/>
        <v>0.86591079999999998</v>
      </c>
      <c r="W28" s="78">
        <f t="shared" si="5"/>
        <v>4.967503999999999</v>
      </c>
    </row>
    <row r="29" spans="1:23">
      <c r="A29" s="8" t="s">
        <v>71</v>
      </c>
      <c r="B29" s="22">
        <v>17.547999999999998</v>
      </c>
      <c r="C29" s="22">
        <f t="shared" si="6"/>
        <v>17.547999999999998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7.3368187999999988</v>
      </c>
      <c r="K29" s="23">
        <v>4.1939719999999987</v>
      </c>
      <c r="L29" s="23">
        <v>0</v>
      </c>
      <c r="M29" s="23">
        <v>0.8931931999999998</v>
      </c>
      <c r="N29" s="23">
        <v>5.1240159999999983</v>
      </c>
      <c r="O29" s="23">
        <f t="shared" si="8"/>
        <v>17.547999999999998</v>
      </c>
      <c r="P29" s="24"/>
      <c r="Q29" s="81">
        <f t="shared" si="9"/>
        <v>17.547999999999998</v>
      </c>
      <c r="S29" s="78">
        <f t="shared" si="1"/>
        <v>7.3368187999999988</v>
      </c>
      <c r="T29" s="78">
        <f t="shared" si="2"/>
        <v>4.1939719999999987</v>
      </c>
      <c r="U29" s="78">
        <f t="shared" si="3"/>
        <v>0</v>
      </c>
      <c r="V29" s="78">
        <f t="shared" si="4"/>
        <v>0.8931931999999998</v>
      </c>
      <c r="W29" s="78">
        <f t="shared" si="5"/>
        <v>5.1240159999999983</v>
      </c>
    </row>
    <row r="30" spans="1:23">
      <c r="A30" s="8" t="s">
        <v>72</v>
      </c>
      <c r="B30" s="22">
        <v>17.068000000000001</v>
      </c>
      <c r="C30" s="22">
        <f t="shared" si="6"/>
        <v>17.068000000000001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7.1361308000000001</v>
      </c>
      <c r="K30" s="23">
        <v>4.0792519999999994</v>
      </c>
      <c r="L30" s="23">
        <v>0</v>
      </c>
      <c r="M30" s="23">
        <v>0.8687611999999999</v>
      </c>
      <c r="N30" s="23">
        <v>4.9838559999999994</v>
      </c>
      <c r="O30" s="23">
        <f t="shared" si="8"/>
        <v>17.068000000000001</v>
      </c>
      <c r="P30" s="24"/>
      <c r="Q30" s="81">
        <f t="shared" si="9"/>
        <v>17.068000000000001</v>
      </c>
      <c r="S30" s="78">
        <f t="shared" si="1"/>
        <v>7.1361308000000001</v>
      </c>
      <c r="T30" s="78">
        <f t="shared" si="2"/>
        <v>4.0792519999999994</v>
      </c>
      <c r="U30" s="78">
        <f t="shared" si="3"/>
        <v>0</v>
      </c>
      <c r="V30" s="78">
        <f t="shared" si="4"/>
        <v>0.8687611999999999</v>
      </c>
      <c r="W30" s="78">
        <f t="shared" si="5"/>
        <v>4.9838559999999994</v>
      </c>
    </row>
    <row r="31" spans="1:23">
      <c r="A31" s="8" t="s">
        <v>73</v>
      </c>
      <c r="B31" s="22">
        <v>18.007999999999999</v>
      </c>
      <c r="C31" s="22">
        <f t="shared" si="6"/>
        <v>18.007999999999999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7.5291447999999992</v>
      </c>
      <c r="K31" s="23">
        <v>4.3039119999999995</v>
      </c>
      <c r="L31" s="23">
        <v>0</v>
      </c>
      <c r="M31" s="23">
        <v>0.91660719999999984</v>
      </c>
      <c r="N31" s="23">
        <v>5.258335999999999</v>
      </c>
      <c r="O31" s="23">
        <f t="shared" si="8"/>
        <v>18.007999999999999</v>
      </c>
      <c r="P31" s="24"/>
      <c r="Q31" s="81">
        <f t="shared" si="9"/>
        <v>18.007999999999999</v>
      </c>
      <c r="S31" s="78">
        <f t="shared" si="1"/>
        <v>7.5291447999999992</v>
      </c>
      <c r="T31" s="78">
        <f t="shared" si="2"/>
        <v>4.3039119999999995</v>
      </c>
      <c r="U31" s="78">
        <f t="shared" si="3"/>
        <v>0</v>
      </c>
      <c r="V31" s="78">
        <f t="shared" si="4"/>
        <v>0.91660719999999984</v>
      </c>
      <c r="W31" s="78">
        <f t="shared" si="5"/>
        <v>5.258335999999999</v>
      </c>
    </row>
    <row r="32" spans="1:23">
      <c r="A32" s="8" t="s">
        <v>74</v>
      </c>
      <c r="B32" s="22">
        <v>17.512</v>
      </c>
      <c r="C32" s="22">
        <f t="shared" si="6"/>
        <v>17.512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7.3217671999999991</v>
      </c>
      <c r="K32" s="23">
        <v>4.1853679999999995</v>
      </c>
      <c r="L32" s="23">
        <v>0</v>
      </c>
      <c r="M32" s="23">
        <v>0.89136079999999995</v>
      </c>
      <c r="N32" s="23">
        <v>5.1135039999999989</v>
      </c>
      <c r="O32" s="23">
        <f t="shared" si="8"/>
        <v>17.512</v>
      </c>
      <c r="P32" s="24"/>
      <c r="Q32" s="81">
        <f t="shared" si="9"/>
        <v>17.512</v>
      </c>
      <c r="S32" s="78">
        <f t="shared" si="1"/>
        <v>7.3217671999999991</v>
      </c>
      <c r="T32" s="78">
        <f t="shared" si="2"/>
        <v>4.1853679999999995</v>
      </c>
      <c r="U32" s="78">
        <f t="shared" si="3"/>
        <v>0</v>
      </c>
      <c r="V32" s="78">
        <f t="shared" si="4"/>
        <v>0.89136079999999995</v>
      </c>
      <c r="W32" s="78">
        <f t="shared" si="5"/>
        <v>5.1135039999999989</v>
      </c>
    </row>
    <row r="33" spans="1:23">
      <c r="A33" s="8" t="s">
        <v>75</v>
      </c>
      <c r="B33" s="22">
        <v>17.643999999999998</v>
      </c>
      <c r="C33" s="22">
        <f t="shared" si="6"/>
        <v>17.643999999999998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7.3769563999999992</v>
      </c>
      <c r="K33" s="23">
        <v>4.2169159999999986</v>
      </c>
      <c r="L33" s="23">
        <v>0</v>
      </c>
      <c r="M33" s="23">
        <v>0.89807959999999987</v>
      </c>
      <c r="N33" s="23">
        <v>5.1520479999999989</v>
      </c>
      <c r="O33" s="23">
        <f t="shared" si="8"/>
        <v>17.643999999999998</v>
      </c>
      <c r="P33" s="24"/>
      <c r="Q33" s="81">
        <f t="shared" si="9"/>
        <v>17.643999999999998</v>
      </c>
      <c r="S33" s="78">
        <f t="shared" si="1"/>
        <v>7.3769563999999992</v>
      </c>
      <c r="T33" s="78">
        <f t="shared" si="2"/>
        <v>4.2169159999999986</v>
      </c>
      <c r="U33" s="78">
        <f t="shared" si="3"/>
        <v>0</v>
      </c>
      <c r="V33" s="78">
        <f t="shared" si="4"/>
        <v>0.89807959999999987</v>
      </c>
      <c r="W33" s="78">
        <f t="shared" si="5"/>
        <v>5.1520479999999989</v>
      </c>
    </row>
    <row r="34" spans="1:23">
      <c r="A34" s="8" t="s">
        <v>76</v>
      </c>
      <c r="B34" s="22">
        <v>16.876000000000001</v>
      </c>
      <c r="C34" s="22">
        <f t="shared" si="6"/>
        <v>16.876000000000001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7.0558556000000001</v>
      </c>
      <c r="K34" s="23">
        <v>4.0333639999999997</v>
      </c>
      <c r="L34" s="23">
        <v>0</v>
      </c>
      <c r="M34" s="23">
        <v>0.85898839999999999</v>
      </c>
      <c r="N34" s="23">
        <v>4.9277919999999993</v>
      </c>
      <c r="O34" s="23">
        <f t="shared" si="8"/>
        <v>16.876000000000001</v>
      </c>
      <c r="P34" s="24"/>
      <c r="Q34" s="81">
        <f t="shared" si="9"/>
        <v>16.876000000000001</v>
      </c>
      <c r="S34" s="78">
        <f t="shared" si="1"/>
        <v>7.0558556000000001</v>
      </c>
      <c r="T34" s="78">
        <f t="shared" si="2"/>
        <v>4.0333639999999997</v>
      </c>
      <c r="U34" s="78">
        <f t="shared" si="3"/>
        <v>0</v>
      </c>
      <c r="V34" s="78">
        <f t="shared" si="4"/>
        <v>0.85898839999999999</v>
      </c>
      <c r="W34" s="78">
        <f t="shared" si="5"/>
        <v>4.9277919999999993</v>
      </c>
    </row>
    <row r="35" spans="1:23">
      <c r="A35" s="8" t="s">
        <v>77</v>
      </c>
      <c r="B35" s="22">
        <v>16.78</v>
      </c>
      <c r="C35" s="22">
        <f t="shared" si="6"/>
        <v>16.78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7.0157179999999997</v>
      </c>
      <c r="K35" s="23">
        <v>4.0104199999999999</v>
      </c>
      <c r="L35" s="23">
        <v>0</v>
      </c>
      <c r="M35" s="23">
        <v>0.85410199999999992</v>
      </c>
      <c r="N35" s="23">
        <v>4.8997599999999997</v>
      </c>
      <c r="O35" s="23">
        <f t="shared" si="8"/>
        <v>16.78</v>
      </c>
      <c r="P35" s="24"/>
      <c r="Q35" s="81">
        <f t="shared" si="9"/>
        <v>16.78</v>
      </c>
      <c r="S35" s="78">
        <f t="shared" si="1"/>
        <v>7.0157179999999997</v>
      </c>
      <c r="T35" s="78">
        <f t="shared" si="2"/>
        <v>4.0104199999999999</v>
      </c>
      <c r="U35" s="78">
        <f t="shared" si="3"/>
        <v>0</v>
      </c>
      <c r="V35" s="78">
        <f t="shared" si="4"/>
        <v>0.85410199999999992</v>
      </c>
      <c r="W35" s="78">
        <f t="shared" si="5"/>
        <v>4.8997599999999997</v>
      </c>
    </row>
    <row r="36" spans="1:23">
      <c r="A36" s="8" t="s">
        <v>78</v>
      </c>
      <c r="B36" s="22">
        <v>16.760000000000002</v>
      </c>
      <c r="C36" s="22">
        <f t="shared" si="6"/>
        <v>16.760000000000002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7.0073559999999997</v>
      </c>
      <c r="K36" s="23">
        <v>4.0056399999999996</v>
      </c>
      <c r="L36" s="23">
        <v>0</v>
      </c>
      <c r="M36" s="23">
        <v>0.85308399999999995</v>
      </c>
      <c r="N36" s="23">
        <v>4.8939199999999996</v>
      </c>
      <c r="O36" s="23">
        <f t="shared" si="8"/>
        <v>16.760000000000002</v>
      </c>
      <c r="P36" s="24"/>
      <c r="Q36" s="81">
        <f t="shared" si="9"/>
        <v>16.760000000000002</v>
      </c>
      <c r="S36" s="78">
        <f t="shared" si="1"/>
        <v>7.0073559999999997</v>
      </c>
      <c r="T36" s="78">
        <f t="shared" si="2"/>
        <v>4.0056399999999996</v>
      </c>
      <c r="U36" s="78">
        <f t="shared" si="3"/>
        <v>0</v>
      </c>
      <c r="V36" s="78">
        <f t="shared" si="4"/>
        <v>0.85308399999999995</v>
      </c>
      <c r="W36" s="78">
        <f t="shared" si="5"/>
        <v>4.8939199999999996</v>
      </c>
    </row>
    <row r="37" spans="1:23">
      <c r="A37" s="8" t="s">
        <v>79</v>
      </c>
      <c r="B37" s="22">
        <v>17.128</v>
      </c>
      <c r="C37" s="22">
        <f t="shared" si="6"/>
        <v>17.128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7.1612168</v>
      </c>
      <c r="K37" s="23">
        <v>4.0935919999999992</v>
      </c>
      <c r="L37" s="23">
        <v>0</v>
      </c>
      <c r="M37" s="23">
        <v>0.87181519999999979</v>
      </c>
      <c r="N37" s="23">
        <v>5.0013759999999987</v>
      </c>
      <c r="O37" s="23">
        <f t="shared" si="8"/>
        <v>17.128</v>
      </c>
      <c r="P37" s="24"/>
      <c r="Q37" s="81">
        <f t="shared" si="9"/>
        <v>17.128</v>
      </c>
      <c r="S37" s="78">
        <f t="shared" si="1"/>
        <v>7.1612168</v>
      </c>
      <c r="T37" s="78">
        <f t="shared" si="2"/>
        <v>4.0935919999999992</v>
      </c>
      <c r="U37" s="78">
        <f t="shared" si="3"/>
        <v>0</v>
      </c>
      <c r="V37" s="78">
        <f t="shared" si="4"/>
        <v>0.87181519999999979</v>
      </c>
      <c r="W37" s="78">
        <f t="shared" si="5"/>
        <v>5.0013759999999987</v>
      </c>
    </row>
    <row r="38" spans="1:23">
      <c r="A38" s="8" t="s">
        <v>80</v>
      </c>
      <c r="B38" s="22">
        <v>16.36</v>
      </c>
      <c r="C38" s="22">
        <f t="shared" si="6"/>
        <v>16.36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6.8401159999999992</v>
      </c>
      <c r="K38" s="23">
        <v>3.9100399999999991</v>
      </c>
      <c r="L38" s="23">
        <v>0</v>
      </c>
      <c r="M38" s="23">
        <v>0.8327239999999998</v>
      </c>
      <c r="N38" s="23">
        <v>4.7771199999999991</v>
      </c>
      <c r="O38" s="23">
        <f t="shared" si="8"/>
        <v>16.36</v>
      </c>
      <c r="P38" s="24"/>
      <c r="Q38" s="81">
        <f t="shared" si="9"/>
        <v>16.36</v>
      </c>
      <c r="S38" s="78">
        <f t="shared" si="1"/>
        <v>6.8401159999999992</v>
      </c>
      <c r="T38" s="78">
        <f t="shared" si="2"/>
        <v>3.9100399999999991</v>
      </c>
      <c r="U38" s="78">
        <f t="shared" si="3"/>
        <v>0</v>
      </c>
      <c r="V38" s="78">
        <f t="shared" si="4"/>
        <v>0.8327239999999998</v>
      </c>
      <c r="W38" s="78">
        <f t="shared" si="5"/>
        <v>4.7771199999999991</v>
      </c>
    </row>
    <row r="39" spans="1:23">
      <c r="A39" s="8" t="s">
        <v>81</v>
      </c>
      <c r="B39" s="22">
        <v>13.247999999999999</v>
      </c>
      <c r="C39" s="22">
        <f t="shared" si="6"/>
        <v>13.247999999999999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5.5389887999999985</v>
      </c>
      <c r="K39" s="23">
        <v>3.1662719999999993</v>
      </c>
      <c r="L39" s="23">
        <v>0</v>
      </c>
      <c r="M39" s="23">
        <v>0.67432319999999979</v>
      </c>
      <c r="N39" s="23">
        <v>3.868415999999999</v>
      </c>
      <c r="O39" s="23">
        <f t="shared" si="8"/>
        <v>13.247999999999999</v>
      </c>
      <c r="P39" s="24"/>
      <c r="Q39" s="81">
        <f t="shared" si="9"/>
        <v>13.247999999999999</v>
      </c>
      <c r="S39" s="78">
        <f t="shared" si="1"/>
        <v>5.5389887999999985</v>
      </c>
      <c r="T39" s="78">
        <f t="shared" si="2"/>
        <v>3.1662719999999993</v>
      </c>
      <c r="U39" s="78">
        <f t="shared" si="3"/>
        <v>0</v>
      </c>
      <c r="V39" s="78">
        <f t="shared" si="4"/>
        <v>0.67432319999999979</v>
      </c>
      <c r="W39" s="78">
        <f t="shared" si="5"/>
        <v>3.868415999999999</v>
      </c>
    </row>
    <row r="40" spans="1:23">
      <c r="A40" s="8" t="s">
        <v>82</v>
      </c>
      <c r="B40" s="22">
        <v>10.635999999999999</v>
      </c>
      <c r="C40" s="22">
        <f t="shared" si="6"/>
        <v>10.635999999999999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4.4469115999999991</v>
      </c>
      <c r="K40" s="23">
        <v>2.5420039999999995</v>
      </c>
      <c r="L40" s="23">
        <v>0</v>
      </c>
      <c r="M40" s="23">
        <v>0.54137239999999986</v>
      </c>
      <c r="N40" s="23">
        <v>3.1057119999999991</v>
      </c>
      <c r="O40" s="23">
        <f t="shared" si="8"/>
        <v>10.635999999999999</v>
      </c>
      <c r="P40" s="24"/>
      <c r="Q40" s="81">
        <f t="shared" si="9"/>
        <v>10.635999999999999</v>
      </c>
      <c r="S40" s="78">
        <f t="shared" si="1"/>
        <v>4.4469115999999991</v>
      </c>
      <c r="T40" s="78">
        <f t="shared" si="2"/>
        <v>2.5420039999999995</v>
      </c>
      <c r="U40" s="78">
        <f t="shared" si="3"/>
        <v>0</v>
      </c>
      <c r="V40" s="78">
        <f t="shared" si="4"/>
        <v>0.54137239999999986</v>
      </c>
      <c r="W40" s="78">
        <f t="shared" si="5"/>
        <v>3.1057119999999991</v>
      </c>
    </row>
    <row r="41" spans="1:23">
      <c r="A41" s="8" t="s">
        <v>83</v>
      </c>
      <c r="B41" s="22">
        <v>10.407999999999999</v>
      </c>
      <c r="C41" s="22">
        <f t="shared" si="6"/>
        <v>10.407999999999999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4.3515847999999995</v>
      </c>
      <c r="K41" s="23">
        <v>2.4875119999999993</v>
      </c>
      <c r="L41" s="23">
        <v>0</v>
      </c>
      <c r="M41" s="23">
        <v>0.52976719999999988</v>
      </c>
      <c r="N41" s="23">
        <v>3.0391359999999992</v>
      </c>
      <c r="O41" s="23">
        <f t="shared" si="8"/>
        <v>10.407999999999999</v>
      </c>
      <c r="P41" s="24"/>
      <c r="Q41" s="81">
        <f t="shared" si="9"/>
        <v>10.407999999999999</v>
      </c>
      <c r="S41" s="78">
        <f t="shared" si="1"/>
        <v>4.3515847999999995</v>
      </c>
      <c r="T41" s="78">
        <f t="shared" si="2"/>
        <v>2.4875119999999993</v>
      </c>
      <c r="U41" s="78">
        <f t="shared" si="3"/>
        <v>0</v>
      </c>
      <c r="V41" s="78">
        <f t="shared" si="4"/>
        <v>0.52976719999999988</v>
      </c>
      <c r="W41" s="78">
        <f t="shared" si="5"/>
        <v>3.0391359999999992</v>
      </c>
    </row>
    <row r="42" spans="1:23">
      <c r="A42" s="8" t="s">
        <v>84</v>
      </c>
      <c r="B42" s="22">
        <v>10.848000000000001</v>
      </c>
      <c r="C42" s="22">
        <f t="shared" si="6"/>
        <v>10.848000000000001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4.5355487999999999</v>
      </c>
      <c r="K42" s="23">
        <v>2.5926719999999999</v>
      </c>
      <c r="L42" s="23">
        <v>0</v>
      </c>
      <c r="M42" s="23">
        <v>0.55216319999999997</v>
      </c>
      <c r="N42" s="23">
        <v>3.1676159999999993</v>
      </c>
      <c r="O42" s="23">
        <f t="shared" si="8"/>
        <v>10.848000000000001</v>
      </c>
      <c r="P42" s="24"/>
      <c r="Q42" s="81">
        <f t="shared" si="9"/>
        <v>10.848000000000001</v>
      </c>
      <c r="S42" s="78">
        <f t="shared" si="1"/>
        <v>4.5355487999999999</v>
      </c>
      <c r="T42" s="78">
        <f t="shared" si="2"/>
        <v>2.5926719999999999</v>
      </c>
      <c r="U42" s="78">
        <f t="shared" si="3"/>
        <v>0</v>
      </c>
      <c r="V42" s="78">
        <f t="shared" si="4"/>
        <v>0.55216319999999997</v>
      </c>
      <c r="W42" s="78">
        <f t="shared" si="5"/>
        <v>3.1676159999999993</v>
      </c>
    </row>
    <row r="43" spans="1:23">
      <c r="A43" s="8" t="s">
        <v>85</v>
      </c>
      <c r="B43" s="22">
        <v>11.348000000000001</v>
      </c>
      <c r="C43" s="22">
        <f t="shared" si="6"/>
        <v>11.348000000000001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4.7445987999999994</v>
      </c>
      <c r="K43" s="23">
        <v>2.7121719999999994</v>
      </c>
      <c r="L43" s="23">
        <v>0</v>
      </c>
      <c r="M43" s="23">
        <v>0.57761319999999994</v>
      </c>
      <c r="N43" s="23">
        <v>3.3136159999999997</v>
      </c>
      <c r="O43" s="23">
        <f t="shared" si="8"/>
        <v>11.348000000000001</v>
      </c>
      <c r="P43" s="24"/>
      <c r="Q43" s="81">
        <f t="shared" si="9"/>
        <v>11.348000000000001</v>
      </c>
      <c r="S43" s="78">
        <f t="shared" si="1"/>
        <v>4.7445987999999994</v>
      </c>
      <c r="T43" s="78">
        <f t="shared" si="2"/>
        <v>2.7121719999999994</v>
      </c>
      <c r="U43" s="78">
        <f t="shared" si="3"/>
        <v>0</v>
      </c>
      <c r="V43" s="78">
        <f t="shared" si="4"/>
        <v>0.57761319999999994</v>
      </c>
      <c r="W43" s="78">
        <f t="shared" si="5"/>
        <v>3.3136159999999997</v>
      </c>
    </row>
    <row r="44" spans="1:23">
      <c r="A44" s="8" t="s">
        <v>86</v>
      </c>
      <c r="B44" s="22">
        <v>12.48</v>
      </c>
      <c r="C44" s="22">
        <f t="shared" si="6"/>
        <v>12.48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5.2178879999999994</v>
      </c>
      <c r="K44" s="23">
        <v>2.9827199999999996</v>
      </c>
      <c r="L44" s="23">
        <v>0</v>
      </c>
      <c r="M44" s="23">
        <v>0.63523199999999991</v>
      </c>
      <c r="N44" s="23">
        <v>3.6441599999999994</v>
      </c>
      <c r="O44" s="23">
        <f t="shared" si="8"/>
        <v>12.48</v>
      </c>
      <c r="P44" s="24"/>
      <c r="Q44" s="81">
        <f t="shared" si="9"/>
        <v>12.48</v>
      </c>
      <c r="S44" s="78">
        <f t="shared" si="1"/>
        <v>5.2178879999999994</v>
      </c>
      <c r="T44" s="78">
        <f t="shared" si="2"/>
        <v>2.9827199999999996</v>
      </c>
      <c r="U44" s="78">
        <f t="shared" si="3"/>
        <v>0</v>
      </c>
      <c r="V44" s="78">
        <f t="shared" si="4"/>
        <v>0.63523199999999991</v>
      </c>
      <c r="W44" s="78">
        <f t="shared" si="5"/>
        <v>3.6441599999999994</v>
      </c>
    </row>
    <row r="45" spans="1:23">
      <c r="A45" s="8" t="s">
        <v>87</v>
      </c>
      <c r="B45" s="22">
        <v>13.592000000000001</v>
      </c>
      <c r="C45" s="22">
        <f t="shared" si="6"/>
        <v>13.592000000000001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5.6828151999999994</v>
      </c>
      <c r="K45" s="23">
        <v>3.2484879999999992</v>
      </c>
      <c r="L45" s="23">
        <v>0</v>
      </c>
      <c r="M45" s="23">
        <v>0.69183279999999991</v>
      </c>
      <c r="N45" s="23">
        <v>3.9688639999999991</v>
      </c>
      <c r="O45" s="23">
        <f t="shared" si="8"/>
        <v>13.592000000000001</v>
      </c>
      <c r="P45" s="24"/>
      <c r="Q45" s="81">
        <f t="shared" si="9"/>
        <v>13.592000000000001</v>
      </c>
      <c r="S45" s="78">
        <f t="shared" si="1"/>
        <v>5.6828151999999994</v>
      </c>
      <c r="T45" s="78">
        <f t="shared" si="2"/>
        <v>3.2484879999999992</v>
      </c>
      <c r="U45" s="78">
        <f t="shared" si="3"/>
        <v>0</v>
      </c>
      <c r="V45" s="78">
        <f t="shared" si="4"/>
        <v>0.69183279999999991</v>
      </c>
      <c r="W45" s="78">
        <f t="shared" si="5"/>
        <v>3.9688639999999991</v>
      </c>
    </row>
    <row r="46" spans="1:23">
      <c r="A46" s="8" t="s">
        <v>88</v>
      </c>
      <c r="B46" s="22">
        <v>14.956</v>
      </c>
      <c r="C46" s="22">
        <f t="shared" si="6"/>
        <v>14.956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6.2531035999999993</v>
      </c>
      <c r="K46" s="23">
        <v>3.5744839999999996</v>
      </c>
      <c r="L46" s="23">
        <v>0</v>
      </c>
      <c r="M46" s="23">
        <v>0.76126039999999984</v>
      </c>
      <c r="N46" s="23">
        <v>4.367151999999999</v>
      </c>
      <c r="O46" s="23">
        <f t="shared" si="8"/>
        <v>14.956</v>
      </c>
      <c r="P46" s="24"/>
      <c r="Q46" s="81">
        <f t="shared" si="9"/>
        <v>14.956</v>
      </c>
      <c r="S46" s="78">
        <f t="shared" si="1"/>
        <v>6.2531035999999993</v>
      </c>
      <c r="T46" s="78">
        <f t="shared" si="2"/>
        <v>3.5744839999999996</v>
      </c>
      <c r="U46" s="78">
        <f t="shared" si="3"/>
        <v>0</v>
      </c>
      <c r="V46" s="78">
        <f t="shared" si="4"/>
        <v>0.76126039999999984</v>
      </c>
      <c r="W46" s="78">
        <f t="shared" si="5"/>
        <v>4.367151999999999</v>
      </c>
    </row>
    <row r="47" spans="1:23">
      <c r="A47" s="8" t="s">
        <v>89</v>
      </c>
      <c r="B47" s="22">
        <v>15.592000000000001</v>
      </c>
      <c r="C47" s="22">
        <f t="shared" si="6"/>
        <v>15.592000000000001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6.5190151999999992</v>
      </c>
      <c r="K47" s="23">
        <v>3.7264879999999994</v>
      </c>
      <c r="L47" s="23">
        <v>0</v>
      </c>
      <c r="M47" s="23">
        <v>0.79363279999999992</v>
      </c>
      <c r="N47" s="23">
        <v>4.5528639999999996</v>
      </c>
      <c r="O47" s="23">
        <f t="shared" si="8"/>
        <v>15.592000000000001</v>
      </c>
      <c r="P47" s="24"/>
      <c r="Q47" s="81">
        <f t="shared" si="9"/>
        <v>15.592000000000001</v>
      </c>
      <c r="S47" s="78">
        <f t="shared" si="1"/>
        <v>6.5190151999999992</v>
      </c>
      <c r="T47" s="78">
        <f t="shared" si="2"/>
        <v>3.7264879999999994</v>
      </c>
      <c r="U47" s="78">
        <f t="shared" si="3"/>
        <v>0</v>
      </c>
      <c r="V47" s="78">
        <f t="shared" si="4"/>
        <v>0.79363279999999992</v>
      </c>
      <c r="W47" s="78">
        <f t="shared" si="5"/>
        <v>4.5528639999999996</v>
      </c>
    </row>
    <row r="48" spans="1:23">
      <c r="A48" s="8" t="s">
        <v>90</v>
      </c>
      <c r="B48" s="22">
        <v>16.012</v>
      </c>
      <c r="C48" s="22">
        <f t="shared" si="6"/>
        <v>16.012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6.6946171999999988</v>
      </c>
      <c r="K48" s="23">
        <v>3.8268679999999997</v>
      </c>
      <c r="L48" s="23">
        <v>0</v>
      </c>
      <c r="M48" s="23">
        <v>0.81501079999999992</v>
      </c>
      <c r="N48" s="23">
        <v>4.6755039999999992</v>
      </c>
      <c r="O48" s="23">
        <f t="shared" si="8"/>
        <v>16.012</v>
      </c>
      <c r="P48" s="24"/>
      <c r="Q48" s="81">
        <f t="shared" si="9"/>
        <v>16.012</v>
      </c>
      <c r="S48" s="78">
        <f t="shared" si="1"/>
        <v>6.6946171999999988</v>
      </c>
      <c r="T48" s="78">
        <f t="shared" si="2"/>
        <v>3.8268679999999997</v>
      </c>
      <c r="U48" s="78">
        <f t="shared" si="3"/>
        <v>0</v>
      </c>
      <c r="V48" s="78">
        <f t="shared" si="4"/>
        <v>0.81501079999999992</v>
      </c>
      <c r="W48" s="78">
        <f t="shared" si="5"/>
        <v>4.6755039999999992</v>
      </c>
    </row>
    <row r="49" spans="1:23">
      <c r="A49" s="8" t="s">
        <v>91</v>
      </c>
      <c r="B49" s="22">
        <v>16.664000000000001</v>
      </c>
      <c r="C49" s="22">
        <f t="shared" si="6"/>
        <v>16.664000000000001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6.9672183999999993</v>
      </c>
      <c r="K49" s="23">
        <v>3.9826959999999998</v>
      </c>
      <c r="L49" s="23">
        <v>0</v>
      </c>
      <c r="M49" s="23">
        <v>0.84819759999999988</v>
      </c>
      <c r="N49" s="23">
        <v>4.865888</v>
      </c>
      <c r="O49" s="23">
        <f t="shared" si="8"/>
        <v>16.664000000000001</v>
      </c>
      <c r="P49" s="24"/>
      <c r="Q49" s="81">
        <f t="shared" si="9"/>
        <v>16.664000000000001</v>
      </c>
      <c r="S49" s="78">
        <f t="shared" si="1"/>
        <v>6.9672183999999993</v>
      </c>
      <c r="T49" s="78">
        <f t="shared" si="2"/>
        <v>3.9826959999999998</v>
      </c>
      <c r="U49" s="78">
        <f t="shared" si="3"/>
        <v>0</v>
      </c>
      <c r="V49" s="78">
        <f t="shared" si="4"/>
        <v>0.84819759999999988</v>
      </c>
      <c r="W49" s="78">
        <f t="shared" si="5"/>
        <v>4.865888</v>
      </c>
    </row>
    <row r="50" spans="1:23">
      <c r="A50" s="8" t="s">
        <v>92</v>
      </c>
      <c r="B50" s="22">
        <v>16.588000000000001</v>
      </c>
      <c r="C50" s="22">
        <f t="shared" si="6"/>
        <v>16.588000000000001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6.9354427999999997</v>
      </c>
      <c r="K50" s="23">
        <v>3.9645319999999993</v>
      </c>
      <c r="L50" s="23">
        <v>0</v>
      </c>
      <c r="M50" s="23">
        <v>0.84432919999999989</v>
      </c>
      <c r="N50" s="23">
        <v>4.8436959999999996</v>
      </c>
      <c r="O50" s="23">
        <f t="shared" si="8"/>
        <v>16.588000000000001</v>
      </c>
      <c r="P50" s="24"/>
      <c r="Q50" s="81">
        <f t="shared" si="9"/>
        <v>16.588000000000001</v>
      </c>
      <c r="S50" s="78">
        <f t="shared" si="1"/>
        <v>6.9354427999999997</v>
      </c>
      <c r="T50" s="78">
        <f t="shared" si="2"/>
        <v>3.9645319999999993</v>
      </c>
      <c r="U50" s="78">
        <f t="shared" si="3"/>
        <v>0</v>
      </c>
      <c r="V50" s="78">
        <f t="shared" si="4"/>
        <v>0.84432919999999989</v>
      </c>
      <c r="W50" s="78">
        <f t="shared" si="5"/>
        <v>4.8436959999999996</v>
      </c>
    </row>
    <row r="51" spans="1:23">
      <c r="A51" s="8" t="s">
        <v>93</v>
      </c>
      <c r="B51" s="22">
        <v>16.744</v>
      </c>
      <c r="C51" s="22">
        <f t="shared" si="6"/>
        <v>16.744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7.0006663999999992</v>
      </c>
      <c r="K51" s="23">
        <v>4.0018159999999989</v>
      </c>
      <c r="L51" s="23">
        <v>0</v>
      </c>
      <c r="M51" s="23">
        <v>0.85226959999999974</v>
      </c>
      <c r="N51" s="23">
        <v>4.8892479999999994</v>
      </c>
      <c r="O51" s="23">
        <f t="shared" si="8"/>
        <v>16.744</v>
      </c>
      <c r="P51" s="24"/>
      <c r="Q51" s="81">
        <f t="shared" si="9"/>
        <v>16.744</v>
      </c>
      <c r="S51" s="78">
        <f t="shared" si="1"/>
        <v>7.0006663999999992</v>
      </c>
      <c r="T51" s="78">
        <f t="shared" si="2"/>
        <v>4.0018159999999989</v>
      </c>
      <c r="U51" s="78">
        <f t="shared" si="3"/>
        <v>0</v>
      </c>
      <c r="V51" s="78">
        <f t="shared" si="4"/>
        <v>0.85226959999999974</v>
      </c>
      <c r="W51" s="78">
        <f t="shared" si="5"/>
        <v>4.8892479999999994</v>
      </c>
    </row>
    <row r="52" spans="1:23">
      <c r="A52" s="8" t="s">
        <v>94</v>
      </c>
      <c r="B52" s="22">
        <v>17.239999999999998</v>
      </c>
      <c r="C52" s="22">
        <f t="shared" si="6"/>
        <v>17.239999999999998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7.2080439999999992</v>
      </c>
      <c r="K52" s="23">
        <v>4.1203599999999989</v>
      </c>
      <c r="L52" s="23">
        <v>0</v>
      </c>
      <c r="M52" s="23">
        <v>0.87751599999999985</v>
      </c>
      <c r="N52" s="23">
        <v>5.0340799999999986</v>
      </c>
      <c r="O52" s="23">
        <f t="shared" si="8"/>
        <v>17.239999999999998</v>
      </c>
      <c r="P52" s="24"/>
      <c r="Q52" s="81">
        <f t="shared" si="9"/>
        <v>17.239999999999998</v>
      </c>
      <c r="S52" s="78">
        <f t="shared" si="1"/>
        <v>7.2080439999999992</v>
      </c>
      <c r="T52" s="78">
        <f t="shared" si="2"/>
        <v>4.1203599999999989</v>
      </c>
      <c r="U52" s="78">
        <f t="shared" si="3"/>
        <v>0</v>
      </c>
      <c r="V52" s="78">
        <f t="shared" si="4"/>
        <v>0.87751599999999985</v>
      </c>
      <c r="W52" s="78">
        <f t="shared" si="5"/>
        <v>5.0340799999999986</v>
      </c>
    </row>
    <row r="53" spans="1:23">
      <c r="A53" s="8" t="s">
        <v>95</v>
      </c>
      <c r="B53" s="22">
        <v>17.128</v>
      </c>
      <c r="C53" s="22">
        <f t="shared" si="6"/>
        <v>17.128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7.1612168</v>
      </c>
      <c r="K53" s="23">
        <v>4.0935919999999992</v>
      </c>
      <c r="L53" s="23">
        <v>0</v>
      </c>
      <c r="M53" s="23">
        <v>0.87181519999999979</v>
      </c>
      <c r="N53" s="23">
        <v>5.0013759999999987</v>
      </c>
      <c r="O53" s="23">
        <f t="shared" si="8"/>
        <v>17.128</v>
      </c>
      <c r="P53" s="24"/>
      <c r="Q53" s="81">
        <f t="shared" si="9"/>
        <v>17.128</v>
      </c>
      <c r="S53" s="78">
        <f t="shared" si="1"/>
        <v>7.1612168</v>
      </c>
      <c r="T53" s="78">
        <f t="shared" si="2"/>
        <v>4.0935919999999992</v>
      </c>
      <c r="U53" s="78">
        <f t="shared" si="3"/>
        <v>0</v>
      </c>
      <c r="V53" s="78">
        <f t="shared" si="4"/>
        <v>0.87181519999999979</v>
      </c>
      <c r="W53" s="78">
        <f t="shared" si="5"/>
        <v>5.0013759999999987</v>
      </c>
    </row>
    <row r="54" spans="1:23">
      <c r="A54" s="8" t="s">
        <v>96</v>
      </c>
      <c r="B54" s="22">
        <v>17.547999999999998</v>
      </c>
      <c r="C54" s="22">
        <f t="shared" si="6"/>
        <v>17.547999999999998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7.3368187999999988</v>
      </c>
      <c r="K54" s="23">
        <v>4.1939719999999987</v>
      </c>
      <c r="L54" s="23">
        <v>0</v>
      </c>
      <c r="M54" s="23">
        <v>0.8931931999999998</v>
      </c>
      <c r="N54" s="23">
        <v>5.1240159999999983</v>
      </c>
      <c r="O54" s="23">
        <f t="shared" si="8"/>
        <v>17.547999999999998</v>
      </c>
      <c r="P54" s="24"/>
      <c r="Q54" s="81">
        <f t="shared" si="9"/>
        <v>17.547999999999998</v>
      </c>
      <c r="S54" s="78">
        <f t="shared" si="1"/>
        <v>7.3368187999999988</v>
      </c>
      <c r="T54" s="78">
        <f t="shared" si="2"/>
        <v>4.1939719999999987</v>
      </c>
      <c r="U54" s="78">
        <f t="shared" si="3"/>
        <v>0</v>
      </c>
      <c r="V54" s="78">
        <f t="shared" si="4"/>
        <v>0.8931931999999998</v>
      </c>
      <c r="W54" s="78">
        <f t="shared" si="5"/>
        <v>5.1240159999999983</v>
      </c>
    </row>
    <row r="55" spans="1:23">
      <c r="A55" s="8" t="s">
        <v>97</v>
      </c>
      <c r="B55" s="22">
        <v>17.911999999999999</v>
      </c>
      <c r="C55" s="22">
        <f t="shared" si="6"/>
        <v>17.911999999999999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7.4890071999999988</v>
      </c>
      <c r="K55" s="23">
        <v>4.2809679999999988</v>
      </c>
      <c r="L55" s="23">
        <v>0</v>
      </c>
      <c r="M55" s="23">
        <v>0.91172079999999978</v>
      </c>
      <c r="N55" s="23">
        <v>5.2303039999999994</v>
      </c>
      <c r="O55" s="23">
        <f t="shared" si="8"/>
        <v>17.911999999999999</v>
      </c>
      <c r="P55" s="24"/>
      <c r="Q55" s="81">
        <f t="shared" si="9"/>
        <v>17.911999999999999</v>
      </c>
      <c r="S55" s="78">
        <f t="shared" si="1"/>
        <v>7.4890071999999988</v>
      </c>
      <c r="T55" s="78">
        <f t="shared" si="2"/>
        <v>4.2809679999999988</v>
      </c>
      <c r="U55" s="78">
        <f t="shared" si="3"/>
        <v>0</v>
      </c>
      <c r="V55" s="78">
        <f t="shared" si="4"/>
        <v>0.91172079999999978</v>
      </c>
      <c r="W55" s="78">
        <f t="shared" si="5"/>
        <v>5.2303039999999994</v>
      </c>
    </row>
    <row r="56" spans="1:23">
      <c r="A56" s="8" t="s">
        <v>98</v>
      </c>
      <c r="B56" s="22">
        <v>17.992000000000001</v>
      </c>
      <c r="C56" s="22">
        <f t="shared" si="6"/>
        <v>17.992000000000001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7.5224551999999996</v>
      </c>
      <c r="K56" s="23">
        <v>4.3000879999999997</v>
      </c>
      <c r="L56" s="23">
        <v>0</v>
      </c>
      <c r="M56" s="23">
        <v>0.91579279999999985</v>
      </c>
      <c r="N56" s="23">
        <v>5.2536639999999997</v>
      </c>
      <c r="O56" s="23">
        <f t="shared" si="8"/>
        <v>17.992000000000001</v>
      </c>
      <c r="P56" s="24"/>
      <c r="Q56" s="81">
        <f t="shared" si="9"/>
        <v>17.992000000000001</v>
      </c>
      <c r="S56" s="78">
        <f t="shared" si="1"/>
        <v>7.5224551999999996</v>
      </c>
      <c r="T56" s="78">
        <f t="shared" si="2"/>
        <v>4.3000879999999997</v>
      </c>
      <c r="U56" s="78">
        <f t="shared" si="3"/>
        <v>0</v>
      </c>
      <c r="V56" s="78">
        <f t="shared" si="4"/>
        <v>0.91579279999999985</v>
      </c>
      <c r="W56" s="78">
        <f t="shared" si="5"/>
        <v>5.2536639999999997</v>
      </c>
    </row>
    <row r="57" spans="1:23">
      <c r="A57" s="8" t="s">
        <v>99</v>
      </c>
      <c r="B57" s="22">
        <v>17.896000000000001</v>
      </c>
      <c r="C57" s="22">
        <f t="shared" si="6"/>
        <v>17.896000000000001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7.4823176</v>
      </c>
      <c r="K57" s="23">
        <v>4.2771439999999998</v>
      </c>
      <c r="L57" s="23">
        <v>0</v>
      </c>
      <c r="M57" s="23">
        <v>0.91090639999999989</v>
      </c>
      <c r="N57" s="23">
        <v>5.2256320000000001</v>
      </c>
      <c r="O57" s="23">
        <f t="shared" si="8"/>
        <v>17.896000000000001</v>
      </c>
      <c r="P57" s="24"/>
      <c r="Q57" s="81">
        <f t="shared" si="9"/>
        <v>17.896000000000001</v>
      </c>
      <c r="S57" s="78">
        <f t="shared" si="1"/>
        <v>7.4823176</v>
      </c>
      <c r="T57" s="78">
        <f t="shared" si="2"/>
        <v>4.2771439999999998</v>
      </c>
      <c r="U57" s="78">
        <f t="shared" si="3"/>
        <v>0</v>
      </c>
      <c r="V57" s="78">
        <f t="shared" si="4"/>
        <v>0.91090639999999989</v>
      </c>
      <c r="W57" s="78">
        <f t="shared" si="5"/>
        <v>5.2256320000000001</v>
      </c>
    </row>
    <row r="58" spans="1:23">
      <c r="A58" s="8" t="s">
        <v>100</v>
      </c>
      <c r="B58" s="22">
        <v>17.512</v>
      </c>
      <c r="C58" s="22">
        <f t="shared" si="6"/>
        <v>17.512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7.3217671999999991</v>
      </c>
      <c r="K58" s="23">
        <v>4.1853679999999995</v>
      </c>
      <c r="L58" s="23">
        <v>0</v>
      </c>
      <c r="M58" s="23">
        <v>0.89136079999999995</v>
      </c>
      <c r="N58" s="23">
        <v>5.1135039999999989</v>
      </c>
      <c r="O58" s="23">
        <f t="shared" si="8"/>
        <v>17.512</v>
      </c>
      <c r="P58" s="24"/>
      <c r="Q58" s="81">
        <f t="shared" si="9"/>
        <v>17.512</v>
      </c>
      <c r="S58" s="78">
        <f t="shared" si="1"/>
        <v>7.3217671999999991</v>
      </c>
      <c r="T58" s="78">
        <f t="shared" si="2"/>
        <v>4.1853679999999995</v>
      </c>
      <c r="U58" s="78">
        <f t="shared" si="3"/>
        <v>0</v>
      </c>
      <c r="V58" s="78">
        <f t="shared" si="4"/>
        <v>0.89136079999999995</v>
      </c>
      <c r="W58" s="78">
        <f t="shared" si="5"/>
        <v>5.1135039999999989</v>
      </c>
    </row>
    <row r="59" spans="1:23">
      <c r="A59" s="8" t="s">
        <v>101</v>
      </c>
      <c r="B59" s="22">
        <v>16.3</v>
      </c>
      <c r="C59" s="22">
        <f t="shared" si="6"/>
        <v>16.3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6.8150299999999993</v>
      </c>
      <c r="K59" s="23">
        <v>3.8956999999999993</v>
      </c>
      <c r="L59" s="23">
        <v>0</v>
      </c>
      <c r="M59" s="23">
        <v>0.82966999999999991</v>
      </c>
      <c r="N59" s="23">
        <v>4.7595999999999998</v>
      </c>
      <c r="O59" s="23">
        <f t="shared" si="8"/>
        <v>16.3</v>
      </c>
      <c r="P59" s="24"/>
      <c r="Q59" s="81">
        <f t="shared" si="9"/>
        <v>16.3</v>
      </c>
      <c r="S59" s="78">
        <f t="shared" si="1"/>
        <v>6.8150299999999993</v>
      </c>
      <c r="T59" s="78">
        <f t="shared" si="2"/>
        <v>3.8956999999999993</v>
      </c>
      <c r="U59" s="78">
        <f t="shared" si="3"/>
        <v>0</v>
      </c>
      <c r="V59" s="78">
        <f t="shared" si="4"/>
        <v>0.82966999999999991</v>
      </c>
      <c r="W59" s="78">
        <f t="shared" si="5"/>
        <v>4.7595999999999998</v>
      </c>
    </row>
    <row r="60" spans="1:23">
      <c r="A60" s="8" t="s">
        <v>102</v>
      </c>
      <c r="B60" s="22">
        <v>16.588000000000001</v>
      </c>
      <c r="C60" s="22">
        <f t="shared" si="6"/>
        <v>16.588000000000001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6.9354427999999997</v>
      </c>
      <c r="K60" s="23">
        <v>3.9645319999999993</v>
      </c>
      <c r="L60" s="23">
        <v>0</v>
      </c>
      <c r="M60" s="23">
        <v>0.84432919999999989</v>
      </c>
      <c r="N60" s="23">
        <v>4.8436959999999996</v>
      </c>
      <c r="O60" s="23">
        <f t="shared" si="8"/>
        <v>16.588000000000001</v>
      </c>
      <c r="P60" s="24"/>
      <c r="Q60" s="81">
        <f t="shared" si="9"/>
        <v>16.588000000000001</v>
      </c>
      <c r="S60" s="78">
        <f t="shared" si="1"/>
        <v>6.9354427999999997</v>
      </c>
      <c r="T60" s="78">
        <f t="shared" si="2"/>
        <v>3.9645319999999993</v>
      </c>
      <c r="U60" s="78">
        <f t="shared" si="3"/>
        <v>0</v>
      </c>
      <c r="V60" s="78">
        <f t="shared" si="4"/>
        <v>0.84432919999999989</v>
      </c>
      <c r="W60" s="78">
        <f t="shared" si="5"/>
        <v>4.8436959999999996</v>
      </c>
    </row>
    <row r="61" spans="1:23">
      <c r="A61" s="8" t="s">
        <v>103</v>
      </c>
      <c r="B61" s="22">
        <v>17.012</v>
      </c>
      <c r="C61" s="22">
        <f t="shared" si="6"/>
        <v>17.012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7.1127171999999996</v>
      </c>
      <c r="K61" s="23">
        <v>4.0658679999999991</v>
      </c>
      <c r="L61" s="23">
        <v>0</v>
      </c>
      <c r="M61" s="23">
        <v>0.86591079999999998</v>
      </c>
      <c r="N61" s="23">
        <v>4.967503999999999</v>
      </c>
      <c r="O61" s="23">
        <f t="shared" si="8"/>
        <v>17.012</v>
      </c>
      <c r="P61" s="24"/>
      <c r="Q61" s="81">
        <f t="shared" si="9"/>
        <v>17.012</v>
      </c>
      <c r="S61" s="78">
        <f t="shared" si="1"/>
        <v>7.1127171999999996</v>
      </c>
      <c r="T61" s="78">
        <f t="shared" si="2"/>
        <v>4.0658679999999991</v>
      </c>
      <c r="U61" s="78">
        <f t="shared" si="3"/>
        <v>0</v>
      </c>
      <c r="V61" s="78">
        <f t="shared" si="4"/>
        <v>0.86591079999999998</v>
      </c>
      <c r="W61" s="78">
        <f t="shared" si="5"/>
        <v>4.967503999999999</v>
      </c>
    </row>
    <row r="62" spans="1:23">
      <c r="A62" s="8" t="s">
        <v>104</v>
      </c>
      <c r="B62" s="22">
        <v>16.568000000000001</v>
      </c>
      <c r="C62" s="22">
        <f t="shared" si="6"/>
        <v>16.568000000000001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6.9270807999999997</v>
      </c>
      <c r="K62" s="23">
        <v>3.9597519999999999</v>
      </c>
      <c r="L62" s="23">
        <v>0</v>
      </c>
      <c r="M62" s="23">
        <v>0.84331119999999982</v>
      </c>
      <c r="N62" s="23">
        <v>4.8378559999999995</v>
      </c>
      <c r="O62" s="23">
        <f t="shared" si="8"/>
        <v>16.568000000000001</v>
      </c>
      <c r="P62" s="24"/>
      <c r="Q62" s="81">
        <f t="shared" si="9"/>
        <v>16.568000000000001</v>
      </c>
      <c r="S62" s="78">
        <f t="shared" si="1"/>
        <v>6.9270807999999997</v>
      </c>
      <c r="T62" s="78">
        <f t="shared" si="2"/>
        <v>3.9597519999999999</v>
      </c>
      <c r="U62" s="78">
        <f t="shared" si="3"/>
        <v>0</v>
      </c>
      <c r="V62" s="78">
        <f t="shared" si="4"/>
        <v>0.84331119999999982</v>
      </c>
      <c r="W62" s="78">
        <f t="shared" si="5"/>
        <v>4.8378559999999995</v>
      </c>
    </row>
    <row r="63" spans="1:23">
      <c r="A63" s="8" t="s">
        <v>105</v>
      </c>
      <c r="B63" s="22">
        <v>16.512</v>
      </c>
      <c r="C63" s="22">
        <f t="shared" si="6"/>
        <v>16.512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6.9036672000000001</v>
      </c>
      <c r="K63" s="23">
        <v>3.9463679999999992</v>
      </c>
      <c r="L63" s="23">
        <v>0</v>
      </c>
      <c r="M63" s="23">
        <v>0.8404607999999999</v>
      </c>
      <c r="N63" s="23">
        <v>4.8215039999999991</v>
      </c>
      <c r="O63" s="23">
        <f t="shared" si="8"/>
        <v>16.512</v>
      </c>
      <c r="P63" s="24"/>
      <c r="Q63" s="81">
        <f t="shared" si="9"/>
        <v>16.512</v>
      </c>
      <c r="S63" s="78">
        <f t="shared" si="1"/>
        <v>6.9036672000000001</v>
      </c>
      <c r="T63" s="78">
        <f t="shared" si="2"/>
        <v>3.9463679999999992</v>
      </c>
      <c r="U63" s="78">
        <f t="shared" si="3"/>
        <v>0</v>
      </c>
      <c r="V63" s="78">
        <f t="shared" si="4"/>
        <v>0.8404607999999999</v>
      </c>
      <c r="W63" s="78">
        <f t="shared" si="5"/>
        <v>4.8215039999999991</v>
      </c>
    </row>
    <row r="64" spans="1:23">
      <c r="A64" s="8" t="s">
        <v>106</v>
      </c>
      <c r="B64" s="22">
        <v>17.204000000000001</v>
      </c>
      <c r="C64" s="22">
        <f t="shared" si="6"/>
        <v>17.204000000000001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7.1929923999999996</v>
      </c>
      <c r="K64" s="23">
        <v>4.1117559999999989</v>
      </c>
      <c r="L64" s="23">
        <v>0</v>
      </c>
      <c r="M64" s="23">
        <v>0.8756835999999999</v>
      </c>
      <c r="N64" s="23">
        <v>5.0235679999999991</v>
      </c>
      <c r="O64" s="23">
        <f t="shared" si="8"/>
        <v>17.204000000000001</v>
      </c>
      <c r="P64" s="24"/>
      <c r="Q64" s="81">
        <f t="shared" si="9"/>
        <v>17.204000000000001</v>
      </c>
      <c r="S64" s="78">
        <f t="shared" si="1"/>
        <v>7.1929923999999996</v>
      </c>
      <c r="T64" s="78">
        <f t="shared" si="2"/>
        <v>4.1117559999999989</v>
      </c>
      <c r="U64" s="78">
        <f t="shared" si="3"/>
        <v>0</v>
      </c>
      <c r="V64" s="78">
        <f t="shared" si="4"/>
        <v>0.8756835999999999</v>
      </c>
      <c r="W64" s="78">
        <f t="shared" si="5"/>
        <v>5.0235679999999991</v>
      </c>
    </row>
    <row r="65" spans="1:23">
      <c r="A65" s="8" t="s">
        <v>107</v>
      </c>
      <c r="B65" s="22">
        <v>16.876000000000001</v>
      </c>
      <c r="C65" s="22">
        <f t="shared" si="6"/>
        <v>16.876000000000001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7.0558556000000001</v>
      </c>
      <c r="K65" s="23">
        <v>4.0333639999999997</v>
      </c>
      <c r="L65" s="23">
        <v>0</v>
      </c>
      <c r="M65" s="23">
        <v>0.85898839999999999</v>
      </c>
      <c r="N65" s="23">
        <v>4.9277919999999993</v>
      </c>
      <c r="O65" s="23">
        <f t="shared" si="8"/>
        <v>16.876000000000001</v>
      </c>
      <c r="P65" s="24"/>
      <c r="Q65" s="81">
        <f t="shared" si="9"/>
        <v>16.876000000000001</v>
      </c>
      <c r="S65" s="78">
        <f t="shared" si="1"/>
        <v>7.0558556000000001</v>
      </c>
      <c r="T65" s="78">
        <f t="shared" si="2"/>
        <v>4.0333639999999997</v>
      </c>
      <c r="U65" s="78">
        <f t="shared" si="3"/>
        <v>0</v>
      </c>
      <c r="V65" s="78">
        <f t="shared" si="4"/>
        <v>0.85898839999999999</v>
      </c>
      <c r="W65" s="78">
        <f t="shared" si="5"/>
        <v>4.9277919999999993</v>
      </c>
    </row>
    <row r="66" spans="1:23">
      <c r="A66" s="8" t="s">
        <v>108</v>
      </c>
      <c r="B66" s="22">
        <v>17.492000000000001</v>
      </c>
      <c r="C66" s="22">
        <f t="shared" si="6"/>
        <v>17.492000000000001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7.3134052000000001</v>
      </c>
      <c r="K66" s="23">
        <v>4.1805879999999993</v>
      </c>
      <c r="L66" s="23">
        <v>0</v>
      </c>
      <c r="M66" s="23">
        <v>0.89034279999999988</v>
      </c>
      <c r="N66" s="23">
        <v>5.1076639999999998</v>
      </c>
      <c r="O66" s="23">
        <f t="shared" si="8"/>
        <v>17.492000000000001</v>
      </c>
      <c r="P66" s="24"/>
      <c r="Q66" s="81">
        <f t="shared" si="9"/>
        <v>17.492000000000001</v>
      </c>
      <c r="S66" s="78">
        <f t="shared" si="1"/>
        <v>7.3134052000000001</v>
      </c>
      <c r="T66" s="78">
        <f t="shared" si="2"/>
        <v>4.1805879999999993</v>
      </c>
      <c r="U66" s="78">
        <f t="shared" si="3"/>
        <v>0</v>
      </c>
      <c r="V66" s="78">
        <f t="shared" si="4"/>
        <v>0.89034279999999988</v>
      </c>
      <c r="W66" s="78">
        <f t="shared" si="5"/>
        <v>5.1076639999999998</v>
      </c>
    </row>
    <row r="67" spans="1:23">
      <c r="A67" s="8" t="s">
        <v>109</v>
      </c>
      <c r="B67" s="22">
        <v>18.027999999999999</v>
      </c>
      <c r="C67" s="22">
        <f t="shared" si="6"/>
        <v>18.027999999999999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7.5375067999999992</v>
      </c>
      <c r="K67" s="23">
        <v>4.3086919999999989</v>
      </c>
      <c r="L67" s="23">
        <v>0</v>
      </c>
      <c r="M67" s="23">
        <v>0.91762519999999981</v>
      </c>
      <c r="N67" s="23">
        <v>5.2641759999999991</v>
      </c>
      <c r="O67" s="23">
        <f t="shared" si="8"/>
        <v>18.027999999999999</v>
      </c>
      <c r="P67" s="24"/>
      <c r="Q67" s="81">
        <f t="shared" si="9"/>
        <v>18.027999999999999</v>
      </c>
      <c r="S67" s="78">
        <f t="shared" ref="S67" si="10">J67</f>
        <v>7.5375067999999992</v>
      </c>
      <c r="T67" s="78">
        <f t="shared" ref="T67" si="11">K67</f>
        <v>4.3086919999999989</v>
      </c>
      <c r="U67" s="78">
        <f t="shared" ref="U67" si="12">L67</f>
        <v>0</v>
      </c>
      <c r="V67" s="78">
        <f t="shared" ref="V67" si="13">M67</f>
        <v>0.91762519999999981</v>
      </c>
      <c r="W67" s="78">
        <f t="shared" ref="W67" si="14">N67</f>
        <v>5.2641759999999991</v>
      </c>
    </row>
    <row r="68" spans="1:23">
      <c r="A68" s="8" t="s">
        <v>110</v>
      </c>
      <c r="B68" s="22">
        <v>17.760000000000002</v>
      </c>
      <c r="C68" s="22">
        <f t="shared" ref="C68:C98" si="15">B68</f>
        <v>17.760000000000002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7.4254560000000005</v>
      </c>
      <c r="K68" s="23">
        <v>4.2446399999999995</v>
      </c>
      <c r="L68" s="23">
        <v>0</v>
      </c>
      <c r="M68" s="23">
        <v>0.90398400000000001</v>
      </c>
      <c r="N68" s="23">
        <v>5.1859199999999994</v>
      </c>
      <c r="O68" s="23">
        <f t="shared" ref="O68:O98" si="17">$C68*I68/$I68</f>
        <v>17.760000000000002</v>
      </c>
      <c r="P68" s="24"/>
      <c r="Q68" s="81">
        <f t="shared" ref="Q68:Q98" si="18">O68+P68</f>
        <v>17.760000000000002</v>
      </c>
      <c r="S68" s="78">
        <f>J68</f>
        <v>7.4254560000000005</v>
      </c>
      <c r="T68" s="78">
        <f t="shared" ref="T68:W68" si="19">K68</f>
        <v>4.2446399999999995</v>
      </c>
      <c r="U68" s="78">
        <f t="shared" si="19"/>
        <v>0</v>
      </c>
      <c r="V68" s="78">
        <f t="shared" si="19"/>
        <v>0.90398400000000001</v>
      </c>
      <c r="W68" s="78">
        <f t="shared" si="19"/>
        <v>5.1859199999999994</v>
      </c>
    </row>
    <row r="69" spans="1:23">
      <c r="A69" s="8" t="s">
        <v>111</v>
      </c>
      <c r="B69" s="22">
        <v>18.239999999999998</v>
      </c>
      <c r="C69" s="22">
        <f t="shared" si="15"/>
        <v>18.239999999999998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7.6261439999999983</v>
      </c>
      <c r="K69" s="23">
        <v>4.3593599999999988</v>
      </c>
      <c r="L69" s="23">
        <v>0</v>
      </c>
      <c r="M69" s="23">
        <v>0.92841599999999969</v>
      </c>
      <c r="N69" s="23">
        <v>5.3260799999999984</v>
      </c>
      <c r="O69" s="23">
        <f t="shared" si="17"/>
        <v>18.239999999999998</v>
      </c>
      <c r="P69" s="24"/>
      <c r="Q69" s="81">
        <f t="shared" si="18"/>
        <v>18.239999999999998</v>
      </c>
      <c r="S69" s="78">
        <f t="shared" ref="S69:S98" si="20">J69</f>
        <v>7.6261439999999983</v>
      </c>
      <c r="T69" s="78">
        <f t="shared" ref="T69:T98" si="21">K69</f>
        <v>4.3593599999999988</v>
      </c>
      <c r="U69" s="78">
        <f t="shared" ref="U69:U98" si="22">L69</f>
        <v>0</v>
      </c>
      <c r="V69" s="78">
        <f t="shared" ref="V69:V98" si="23">M69</f>
        <v>0.92841599999999969</v>
      </c>
      <c r="W69" s="78">
        <f t="shared" ref="W69:W98" si="24">N69</f>
        <v>5.3260799999999984</v>
      </c>
    </row>
    <row r="70" spans="1:23">
      <c r="A70" s="8" t="s">
        <v>112</v>
      </c>
      <c r="B70" s="22">
        <v>18.760000000000002</v>
      </c>
      <c r="C70" s="22">
        <f t="shared" si="15"/>
        <v>18.760000000000002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7.8435559999999995</v>
      </c>
      <c r="K70" s="23">
        <v>4.4836399999999994</v>
      </c>
      <c r="L70" s="23">
        <v>0</v>
      </c>
      <c r="M70" s="23">
        <v>0.95488399999999984</v>
      </c>
      <c r="N70" s="23">
        <v>5.4779199999999992</v>
      </c>
      <c r="O70" s="23">
        <f t="shared" si="17"/>
        <v>18.760000000000002</v>
      </c>
      <c r="P70" s="24"/>
      <c r="Q70" s="81">
        <f t="shared" si="18"/>
        <v>18.760000000000002</v>
      </c>
      <c r="S70" s="78">
        <f t="shared" si="20"/>
        <v>7.8435559999999995</v>
      </c>
      <c r="T70" s="78">
        <f t="shared" si="21"/>
        <v>4.4836399999999994</v>
      </c>
      <c r="U70" s="78">
        <f t="shared" si="22"/>
        <v>0</v>
      </c>
      <c r="V70" s="78">
        <f t="shared" si="23"/>
        <v>0.95488399999999984</v>
      </c>
      <c r="W70" s="78">
        <f t="shared" si="24"/>
        <v>5.4779199999999992</v>
      </c>
    </row>
    <row r="71" spans="1:23">
      <c r="A71" s="8" t="s">
        <v>113</v>
      </c>
      <c r="B71" s="22">
        <v>17.835999999999999</v>
      </c>
      <c r="C71" s="22">
        <f t="shared" si="15"/>
        <v>17.835999999999999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7.4572315999999992</v>
      </c>
      <c r="K71" s="23">
        <v>4.2628039999999983</v>
      </c>
      <c r="L71" s="23">
        <v>0</v>
      </c>
      <c r="M71" s="23">
        <v>0.90785239999999978</v>
      </c>
      <c r="N71" s="23">
        <v>5.208111999999999</v>
      </c>
      <c r="O71" s="23">
        <f t="shared" si="17"/>
        <v>17.835999999999999</v>
      </c>
      <c r="P71" s="24"/>
      <c r="Q71" s="81">
        <f t="shared" si="18"/>
        <v>17.835999999999999</v>
      </c>
      <c r="S71" s="78">
        <f t="shared" si="20"/>
        <v>7.4572315999999992</v>
      </c>
      <c r="T71" s="78">
        <f t="shared" si="21"/>
        <v>4.2628039999999983</v>
      </c>
      <c r="U71" s="78">
        <f t="shared" si="22"/>
        <v>0</v>
      </c>
      <c r="V71" s="78">
        <f t="shared" si="23"/>
        <v>0.90785239999999978</v>
      </c>
      <c r="W71" s="78">
        <f t="shared" si="24"/>
        <v>5.208111999999999</v>
      </c>
    </row>
    <row r="72" spans="1:23">
      <c r="A72" s="8" t="s">
        <v>114</v>
      </c>
      <c r="B72" s="22">
        <v>17.992000000000001</v>
      </c>
      <c r="C72" s="22">
        <f t="shared" si="15"/>
        <v>17.992000000000001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7.5224551999999996</v>
      </c>
      <c r="K72" s="23">
        <v>4.3000879999999997</v>
      </c>
      <c r="L72" s="23">
        <v>0</v>
      </c>
      <c r="M72" s="23">
        <v>0.91579279999999985</v>
      </c>
      <c r="N72" s="23">
        <v>5.2536639999999997</v>
      </c>
      <c r="O72" s="23">
        <f t="shared" si="17"/>
        <v>17.992000000000001</v>
      </c>
      <c r="P72" s="24"/>
      <c r="Q72" s="81">
        <f t="shared" si="18"/>
        <v>17.992000000000001</v>
      </c>
      <c r="S72" s="78">
        <f t="shared" si="20"/>
        <v>7.5224551999999996</v>
      </c>
      <c r="T72" s="78">
        <f t="shared" si="21"/>
        <v>4.3000879999999997</v>
      </c>
      <c r="U72" s="78">
        <f t="shared" si="22"/>
        <v>0</v>
      </c>
      <c r="V72" s="78">
        <f t="shared" si="23"/>
        <v>0.91579279999999985</v>
      </c>
      <c r="W72" s="78">
        <f t="shared" si="24"/>
        <v>5.2536639999999997</v>
      </c>
    </row>
    <row r="73" spans="1:23">
      <c r="A73" s="8" t="s">
        <v>115</v>
      </c>
      <c r="B73" s="22">
        <v>18.027999999999999</v>
      </c>
      <c r="C73" s="22">
        <f t="shared" si="15"/>
        <v>18.027999999999999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7.5375067999999992</v>
      </c>
      <c r="K73" s="23">
        <v>4.3086919999999989</v>
      </c>
      <c r="L73" s="23">
        <v>0</v>
      </c>
      <c r="M73" s="23">
        <v>0.91762519999999981</v>
      </c>
      <c r="N73" s="23">
        <v>5.2641759999999991</v>
      </c>
      <c r="O73" s="23">
        <f t="shared" si="17"/>
        <v>18.027999999999999</v>
      </c>
      <c r="P73" s="24"/>
      <c r="Q73" s="81">
        <f t="shared" si="18"/>
        <v>18.027999999999999</v>
      </c>
      <c r="S73" s="78">
        <f t="shared" si="20"/>
        <v>7.5375067999999992</v>
      </c>
      <c r="T73" s="78">
        <f t="shared" si="21"/>
        <v>4.3086919999999989</v>
      </c>
      <c r="U73" s="78">
        <f t="shared" si="22"/>
        <v>0</v>
      </c>
      <c r="V73" s="78">
        <f t="shared" si="23"/>
        <v>0.91762519999999981</v>
      </c>
      <c r="W73" s="78">
        <f t="shared" si="24"/>
        <v>5.2641759999999991</v>
      </c>
    </row>
    <row r="74" spans="1:23">
      <c r="A74" s="8" t="s">
        <v>116</v>
      </c>
      <c r="B74" s="22">
        <v>17.492000000000001</v>
      </c>
      <c r="C74" s="22">
        <f t="shared" si="15"/>
        <v>17.492000000000001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7.3134052000000001</v>
      </c>
      <c r="K74" s="23">
        <v>4.1805879999999993</v>
      </c>
      <c r="L74" s="23">
        <v>0</v>
      </c>
      <c r="M74" s="23">
        <v>0.89034279999999988</v>
      </c>
      <c r="N74" s="23">
        <v>5.1076639999999998</v>
      </c>
      <c r="O74" s="23">
        <f t="shared" si="17"/>
        <v>17.492000000000001</v>
      </c>
      <c r="P74" s="24"/>
      <c r="Q74" s="81">
        <f t="shared" si="18"/>
        <v>17.492000000000001</v>
      </c>
      <c r="S74" s="78">
        <f t="shared" si="20"/>
        <v>7.3134052000000001</v>
      </c>
      <c r="T74" s="78">
        <f t="shared" si="21"/>
        <v>4.1805879999999993</v>
      </c>
      <c r="U74" s="78">
        <f t="shared" si="22"/>
        <v>0</v>
      </c>
      <c r="V74" s="78">
        <f t="shared" si="23"/>
        <v>0.89034279999999988</v>
      </c>
      <c r="W74" s="78">
        <f t="shared" si="24"/>
        <v>5.1076639999999998</v>
      </c>
    </row>
    <row r="75" spans="1:23">
      <c r="A75" s="8" t="s">
        <v>117</v>
      </c>
      <c r="B75" s="22">
        <v>17.239999999999998</v>
      </c>
      <c r="C75" s="22">
        <f t="shared" si="15"/>
        <v>17.239999999999998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7.2080439999999992</v>
      </c>
      <c r="K75" s="23">
        <v>4.1203599999999989</v>
      </c>
      <c r="L75" s="23">
        <v>0</v>
      </c>
      <c r="M75" s="23">
        <v>0.87751599999999985</v>
      </c>
      <c r="N75" s="23">
        <v>5.0340799999999986</v>
      </c>
      <c r="O75" s="23">
        <f t="shared" si="17"/>
        <v>17.239999999999998</v>
      </c>
      <c r="P75" s="24"/>
      <c r="Q75" s="81">
        <f t="shared" si="18"/>
        <v>17.239999999999998</v>
      </c>
      <c r="S75" s="78">
        <f t="shared" si="20"/>
        <v>7.2080439999999992</v>
      </c>
      <c r="T75" s="78">
        <f t="shared" si="21"/>
        <v>4.1203599999999989</v>
      </c>
      <c r="U75" s="78">
        <f t="shared" si="22"/>
        <v>0</v>
      </c>
      <c r="V75" s="78">
        <f t="shared" si="23"/>
        <v>0.87751599999999985</v>
      </c>
      <c r="W75" s="78">
        <f t="shared" si="24"/>
        <v>5.0340799999999986</v>
      </c>
    </row>
    <row r="76" spans="1:23">
      <c r="A76" s="8" t="s">
        <v>118</v>
      </c>
      <c r="B76" s="22">
        <v>17.952000000000002</v>
      </c>
      <c r="C76" s="22">
        <f t="shared" si="15"/>
        <v>17.952000000000002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7.5057312000000005</v>
      </c>
      <c r="K76" s="23">
        <v>4.2905279999999992</v>
      </c>
      <c r="L76" s="23">
        <v>0</v>
      </c>
      <c r="M76" s="23">
        <v>0.91375679999999992</v>
      </c>
      <c r="N76" s="23">
        <v>5.2419839999999995</v>
      </c>
      <c r="O76" s="23">
        <f t="shared" si="17"/>
        <v>17.952000000000002</v>
      </c>
      <c r="P76" s="24"/>
      <c r="Q76" s="81">
        <f t="shared" si="18"/>
        <v>17.952000000000002</v>
      </c>
      <c r="S76" s="78">
        <f t="shared" si="20"/>
        <v>7.5057312000000005</v>
      </c>
      <c r="T76" s="78">
        <f t="shared" si="21"/>
        <v>4.2905279999999992</v>
      </c>
      <c r="U76" s="78">
        <f t="shared" si="22"/>
        <v>0</v>
      </c>
      <c r="V76" s="78">
        <f t="shared" si="23"/>
        <v>0.91375679999999992</v>
      </c>
      <c r="W76" s="78">
        <f t="shared" si="24"/>
        <v>5.2419839999999995</v>
      </c>
    </row>
    <row r="77" spans="1:23">
      <c r="A77" s="8" t="s">
        <v>119</v>
      </c>
      <c r="B77" s="22">
        <v>17.527999999999999</v>
      </c>
      <c r="C77" s="22">
        <f t="shared" si="15"/>
        <v>17.527999999999999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7.3284567999999988</v>
      </c>
      <c r="K77" s="23">
        <v>4.1891919999999985</v>
      </c>
      <c r="L77" s="23">
        <v>0</v>
      </c>
      <c r="M77" s="23">
        <v>0.89217519999999984</v>
      </c>
      <c r="N77" s="23">
        <v>5.1181759999999992</v>
      </c>
      <c r="O77" s="23">
        <f t="shared" si="17"/>
        <v>17.527999999999999</v>
      </c>
      <c r="P77" s="24"/>
      <c r="Q77" s="81">
        <f t="shared" si="18"/>
        <v>17.527999999999999</v>
      </c>
      <c r="S77" s="78">
        <f t="shared" si="20"/>
        <v>7.3284567999999988</v>
      </c>
      <c r="T77" s="78">
        <f t="shared" si="21"/>
        <v>4.1891919999999985</v>
      </c>
      <c r="U77" s="78">
        <f t="shared" si="22"/>
        <v>0</v>
      </c>
      <c r="V77" s="78">
        <f t="shared" si="23"/>
        <v>0.89217519999999984</v>
      </c>
      <c r="W77" s="78">
        <f t="shared" si="24"/>
        <v>5.1181759999999992</v>
      </c>
    </row>
    <row r="78" spans="1:23">
      <c r="A78" s="8" t="s">
        <v>120</v>
      </c>
      <c r="B78" s="22">
        <v>16.896000000000001</v>
      </c>
      <c r="C78" s="22">
        <f t="shared" si="15"/>
        <v>16.896000000000001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7.0642175999999992</v>
      </c>
      <c r="K78" s="23">
        <v>4.0381439999999991</v>
      </c>
      <c r="L78" s="23">
        <v>0</v>
      </c>
      <c r="M78" s="23">
        <v>0.86000639999999995</v>
      </c>
      <c r="N78" s="23">
        <v>4.9336319999999994</v>
      </c>
      <c r="O78" s="23">
        <f t="shared" si="17"/>
        <v>16.896000000000001</v>
      </c>
      <c r="P78" s="24"/>
      <c r="Q78" s="81">
        <f t="shared" si="18"/>
        <v>16.896000000000001</v>
      </c>
      <c r="S78" s="78">
        <f t="shared" si="20"/>
        <v>7.0642175999999992</v>
      </c>
      <c r="T78" s="78">
        <f t="shared" si="21"/>
        <v>4.0381439999999991</v>
      </c>
      <c r="U78" s="78">
        <f t="shared" si="22"/>
        <v>0</v>
      </c>
      <c r="V78" s="78">
        <f t="shared" si="23"/>
        <v>0.86000639999999995</v>
      </c>
      <c r="W78" s="78">
        <f t="shared" si="24"/>
        <v>4.9336319999999994</v>
      </c>
    </row>
    <row r="79" spans="1:23">
      <c r="A79" s="8" t="s">
        <v>121</v>
      </c>
      <c r="B79" s="22">
        <v>16.472000000000001</v>
      </c>
      <c r="C79" s="22">
        <f t="shared" si="15"/>
        <v>16.472000000000001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6.8869431999999993</v>
      </c>
      <c r="K79" s="23">
        <v>3.9368079999999996</v>
      </c>
      <c r="L79" s="23">
        <v>0</v>
      </c>
      <c r="M79" s="23">
        <v>0.83842479999999997</v>
      </c>
      <c r="N79" s="23">
        <v>4.8098239999999999</v>
      </c>
      <c r="O79" s="23">
        <f t="shared" si="17"/>
        <v>16.472000000000001</v>
      </c>
      <c r="P79" s="24"/>
      <c r="Q79" s="81">
        <f t="shared" si="18"/>
        <v>16.472000000000001</v>
      </c>
      <c r="S79" s="78">
        <f t="shared" si="20"/>
        <v>6.8869431999999993</v>
      </c>
      <c r="T79" s="78">
        <f t="shared" si="21"/>
        <v>3.9368079999999996</v>
      </c>
      <c r="U79" s="78">
        <f t="shared" si="22"/>
        <v>0</v>
      </c>
      <c r="V79" s="78">
        <f t="shared" si="23"/>
        <v>0.83842479999999997</v>
      </c>
      <c r="W79" s="78">
        <f t="shared" si="24"/>
        <v>4.8098239999999999</v>
      </c>
    </row>
    <row r="80" spans="1:23">
      <c r="A80" s="8" t="s">
        <v>122</v>
      </c>
      <c r="B80" s="22">
        <v>16.760000000000002</v>
      </c>
      <c r="C80" s="22">
        <f t="shared" si="15"/>
        <v>16.760000000000002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7.0073559999999997</v>
      </c>
      <c r="K80" s="23">
        <v>4.0056399999999996</v>
      </c>
      <c r="L80" s="23">
        <v>0</v>
      </c>
      <c r="M80" s="23">
        <v>0.85308399999999995</v>
      </c>
      <c r="N80" s="23">
        <v>4.8939199999999996</v>
      </c>
      <c r="O80" s="23">
        <f t="shared" si="17"/>
        <v>16.760000000000002</v>
      </c>
      <c r="P80" s="24"/>
      <c r="Q80" s="81">
        <f t="shared" si="18"/>
        <v>16.760000000000002</v>
      </c>
      <c r="S80" s="78">
        <f t="shared" si="20"/>
        <v>7.0073559999999997</v>
      </c>
      <c r="T80" s="78">
        <f t="shared" si="21"/>
        <v>4.0056399999999996</v>
      </c>
      <c r="U80" s="78">
        <f t="shared" si="22"/>
        <v>0</v>
      </c>
      <c r="V80" s="78">
        <f t="shared" si="23"/>
        <v>0.85308399999999995</v>
      </c>
      <c r="W80" s="78">
        <f t="shared" si="24"/>
        <v>4.8939199999999996</v>
      </c>
    </row>
    <row r="81" spans="1:23">
      <c r="A81" s="8" t="s">
        <v>123</v>
      </c>
      <c r="B81" s="22">
        <v>15.763999999999999</v>
      </c>
      <c r="C81" s="22">
        <f t="shared" si="15"/>
        <v>15.763999999999999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6.5909283999999992</v>
      </c>
      <c r="K81" s="23">
        <v>3.7675959999999993</v>
      </c>
      <c r="L81" s="23">
        <v>0</v>
      </c>
      <c r="M81" s="23">
        <v>0.80238759999999987</v>
      </c>
      <c r="N81" s="23">
        <v>4.6030879999999987</v>
      </c>
      <c r="O81" s="23">
        <f t="shared" si="17"/>
        <v>15.763999999999999</v>
      </c>
      <c r="P81" s="24"/>
      <c r="Q81" s="81">
        <f t="shared" si="18"/>
        <v>15.763999999999999</v>
      </c>
      <c r="S81" s="78">
        <f t="shared" si="20"/>
        <v>6.5909283999999992</v>
      </c>
      <c r="T81" s="78">
        <f t="shared" si="21"/>
        <v>3.7675959999999993</v>
      </c>
      <c r="U81" s="78">
        <f t="shared" si="22"/>
        <v>0</v>
      </c>
      <c r="V81" s="78">
        <f t="shared" si="23"/>
        <v>0.80238759999999987</v>
      </c>
      <c r="W81" s="78">
        <f t="shared" si="24"/>
        <v>4.6030879999999987</v>
      </c>
    </row>
    <row r="82" spans="1:23">
      <c r="A82" s="8" t="s">
        <v>124</v>
      </c>
      <c r="B82" s="22">
        <v>17.184000000000001</v>
      </c>
      <c r="C82" s="22">
        <f t="shared" si="15"/>
        <v>17.184000000000001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7.1846303999999996</v>
      </c>
      <c r="K82" s="23">
        <v>4.1069759999999995</v>
      </c>
      <c r="L82" s="23">
        <v>0</v>
      </c>
      <c r="M82" s="23">
        <v>0.87466559999999993</v>
      </c>
      <c r="N82" s="23">
        <v>5.0177279999999991</v>
      </c>
      <c r="O82" s="23">
        <f t="shared" si="17"/>
        <v>17.184000000000001</v>
      </c>
      <c r="P82" s="24"/>
      <c r="Q82" s="81">
        <f t="shared" si="18"/>
        <v>17.184000000000001</v>
      </c>
      <c r="S82" s="78">
        <f t="shared" si="20"/>
        <v>7.1846303999999996</v>
      </c>
      <c r="T82" s="78">
        <f t="shared" si="21"/>
        <v>4.1069759999999995</v>
      </c>
      <c r="U82" s="78">
        <f t="shared" si="22"/>
        <v>0</v>
      </c>
      <c r="V82" s="78">
        <f t="shared" si="23"/>
        <v>0.87466559999999993</v>
      </c>
      <c r="W82" s="78">
        <f t="shared" si="24"/>
        <v>5.0177279999999991</v>
      </c>
    </row>
    <row r="83" spans="1:23">
      <c r="A83" s="8" t="s">
        <v>125</v>
      </c>
      <c r="B83" s="22">
        <v>18.968</v>
      </c>
      <c r="C83" s="22">
        <f t="shared" si="15"/>
        <v>18.968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7.9305207999999991</v>
      </c>
      <c r="K83" s="23">
        <v>4.5333519999999989</v>
      </c>
      <c r="L83" s="23">
        <v>0</v>
      </c>
      <c r="M83" s="23">
        <v>0.96547119999999975</v>
      </c>
      <c r="N83" s="23">
        <v>5.5386559999999987</v>
      </c>
      <c r="O83" s="23">
        <f t="shared" si="17"/>
        <v>18.968</v>
      </c>
      <c r="P83" s="24"/>
      <c r="Q83" s="81">
        <f t="shared" si="18"/>
        <v>18.968</v>
      </c>
      <c r="S83" s="78">
        <f t="shared" si="20"/>
        <v>7.9305207999999991</v>
      </c>
      <c r="T83" s="78">
        <f t="shared" si="21"/>
        <v>4.5333519999999989</v>
      </c>
      <c r="U83" s="78">
        <f t="shared" si="22"/>
        <v>0</v>
      </c>
      <c r="V83" s="78">
        <f t="shared" si="23"/>
        <v>0.96547119999999975</v>
      </c>
      <c r="W83" s="78">
        <f t="shared" si="24"/>
        <v>5.5386559999999987</v>
      </c>
    </row>
    <row r="84" spans="1:23">
      <c r="A84" s="8" t="s">
        <v>126</v>
      </c>
      <c r="B84" s="22">
        <v>17.3</v>
      </c>
      <c r="C84" s="22">
        <f t="shared" si="15"/>
        <v>17.3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7.2331300000000001</v>
      </c>
      <c r="K84" s="23">
        <v>4.1346999999999987</v>
      </c>
      <c r="L84" s="23">
        <v>0</v>
      </c>
      <c r="M84" s="23">
        <v>0.88056999999999985</v>
      </c>
      <c r="N84" s="23">
        <v>5.0515999999999996</v>
      </c>
      <c r="O84" s="23">
        <f t="shared" si="17"/>
        <v>17.3</v>
      </c>
      <c r="P84" s="24"/>
      <c r="Q84" s="81">
        <f t="shared" si="18"/>
        <v>17.3</v>
      </c>
      <c r="S84" s="78">
        <f t="shared" si="20"/>
        <v>7.2331300000000001</v>
      </c>
      <c r="T84" s="78">
        <f t="shared" si="21"/>
        <v>4.1346999999999987</v>
      </c>
      <c r="U84" s="78">
        <f t="shared" si="22"/>
        <v>0</v>
      </c>
      <c r="V84" s="78">
        <f t="shared" si="23"/>
        <v>0.88056999999999985</v>
      </c>
      <c r="W84" s="78">
        <f t="shared" si="24"/>
        <v>5.0515999999999996</v>
      </c>
    </row>
    <row r="85" spans="1:23">
      <c r="A85" s="8" t="s">
        <v>127</v>
      </c>
      <c r="B85" s="22">
        <v>17.376000000000001</v>
      </c>
      <c r="C85" s="22">
        <f t="shared" si="15"/>
        <v>17.376000000000001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7.2649055999999996</v>
      </c>
      <c r="K85" s="23">
        <v>4.1528639999999992</v>
      </c>
      <c r="L85" s="23">
        <v>0</v>
      </c>
      <c r="M85" s="23">
        <v>0.88443839999999996</v>
      </c>
      <c r="N85" s="23">
        <v>5.0737919999999992</v>
      </c>
      <c r="O85" s="23">
        <f t="shared" si="17"/>
        <v>17.376000000000001</v>
      </c>
      <c r="P85" s="24"/>
      <c r="Q85" s="81">
        <f t="shared" si="18"/>
        <v>17.376000000000001</v>
      </c>
      <c r="S85" s="78">
        <f t="shared" si="20"/>
        <v>7.2649055999999996</v>
      </c>
      <c r="T85" s="78">
        <f t="shared" si="21"/>
        <v>4.1528639999999992</v>
      </c>
      <c r="U85" s="78">
        <f t="shared" si="22"/>
        <v>0</v>
      </c>
      <c r="V85" s="78">
        <f t="shared" si="23"/>
        <v>0.88443839999999996</v>
      </c>
      <c r="W85" s="78">
        <f t="shared" si="24"/>
        <v>5.0737919999999992</v>
      </c>
    </row>
    <row r="86" spans="1:23">
      <c r="A86" s="8" t="s">
        <v>128</v>
      </c>
      <c r="B86" s="22">
        <v>18.28</v>
      </c>
      <c r="C86" s="22">
        <f t="shared" si="15"/>
        <v>18.28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7.642868</v>
      </c>
      <c r="K86" s="23">
        <v>4.3689199999999992</v>
      </c>
      <c r="L86" s="23">
        <v>0</v>
      </c>
      <c r="M86" s="23">
        <v>0.93045199999999995</v>
      </c>
      <c r="N86" s="23">
        <v>5.3377600000000003</v>
      </c>
      <c r="O86" s="23">
        <f t="shared" si="17"/>
        <v>18.28</v>
      </c>
      <c r="P86" s="24"/>
      <c r="Q86" s="81">
        <f t="shared" si="18"/>
        <v>18.28</v>
      </c>
      <c r="S86" s="78">
        <f t="shared" si="20"/>
        <v>7.642868</v>
      </c>
      <c r="T86" s="78">
        <f t="shared" si="21"/>
        <v>4.3689199999999992</v>
      </c>
      <c r="U86" s="78">
        <f t="shared" si="22"/>
        <v>0</v>
      </c>
      <c r="V86" s="78">
        <f t="shared" si="23"/>
        <v>0.93045199999999995</v>
      </c>
      <c r="W86" s="78">
        <f t="shared" si="24"/>
        <v>5.3377600000000003</v>
      </c>
    </row>
    <row r="87" spans="1:23">
      <c r="A87" s="8" t="s">
        <v>129</v>
      </c>
      <c r="B87" s="22">
        <v>17.952000000000002</v>
      </c>
      <c r="C87" s="22">
        <f t="shared" si="15"/>
        <v>17.952000000000002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7.5057312000000005</v>
      </c>
      <c r="K87" s="23">
        <v>4.2905279999999992</v>
      </c>
      <c r="L87" s="23">
        <v>0</v>
      </c>
      <c r="M87" s="23">
        <v>0.91375679999999992</v>
      </c>
      <c r="N87" s="23">
        <v>5.2419839999999995</v>
      </c>
      <c r="O87" s="23">
        <f t="shared" si="17"/>
        <v>17.952000000000002</v>
      </c>
      <c r="P87" s="24"/>
      <c r="Q87" s="81">
        <f t="shared" si="18"/>
        <v>17.952000000000002</v>
      </c>
      <c r="S87" s="78">
        <f t="shared" si="20"/>
        <v>7.5057312000000005</v>
      </c>
      <c r="T87" s="78">
        <f t="shared" si="21"/>
        <v>4.2905279999999992</v>
      </c>
      <c r="U87" s="78">
        <f t="shared" si="22"/>
        <v>0</v>
      </c>
      <c r="V87" s="78">
        <f t="shared" si="23"/>
        <v>0.91375679999999992</v>
      </c>
      <c r="W87" s="78">
        <f t="shared" si="24"/>
        <v>5.2419839999999995</v>
      </c>
    </row>
    <row r="88" spans="1:23">
      <c r="A88" s="8" t="s">
        <v>130</v>
      </c>
      <c r="B88" s="22">
        <v>18.391999999999999</v>
      </c>
      <c r="C88" s="22">
        <f t="shared" si="15"/>
        <v>18.391999999999999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7.6896951999999992</v>
      </c>
      <c r="K88" s="23">
        <v>4.3956879999999989</v>
      </c>
      <c r="L88" s="23">
        <v>0</v>
      </c>
      <c r="M88" s="23">
        <v>0.9361527999999999</v>
      </c>
      <c r="N88" s="23">
        <v>5.3704639999999984</v>
      </c>
      <c r="O88" s="23">
        <f t="shared" si="17"/>
        <v>18.391999999999999</v>
      </c>
      <c r="P88" s="24"/>
      <c r="Q88" s="81">
        <f t="shared" si="18"/>
        <v>18.391999999999999</v>
      </c>
      <c r="S88" s="78">
        <f t="shared" si="20"/>
        <v>7.6896951999999992</v>
      </c>
      <c r="T88" s="78">
        <f t="shared" si="21"/>
        <v>4.3956879999999989</v>
      </c>
      <c r="U88" s="78">
        <f t="shared" si="22"/>
        <v>0</v>
      </c>
      <c r="V88" s="78">
        <f t="shared" si="23"/>
        <v>0.9361527999999999</v>
      </c>
      <c r="W88" s="78">
        <f t="shared" si="24"/>
        <v>5.3704639999999984</v>
      </c>
    </row>
    <row r="89" spans="1:23">
      <c r="A89" s="8" t="s">
        <v>131</v>
      </c>
      <c r="B89" s="22">
        <v>17.452000000000002</v>
      </c>
      <c r="C89" s="22">
        <f t="shared" si="15"/>
        <v>17.452000000000002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7.296681200000001</v>
      </c>
      <c r="K89" s="23">
        <v>4.1710279999999997</v>
      </c>
      <c r="L89" s="23">
        <v>0</v>
      </c>
      <c r="M89" s="23">
        <v>0.88830679999999984</v>
      </c>
      <c r="N89" s="23">
        <v>5.0959839999999996</v>
      </c>
      <c r="O89" s="23">
        <f t="shared" si="17"/>
        <v>17.452000000000002</v>
      </c>
      <c r="P89" s="24"/>
      <c r="Q89" s="81">
        <f t="shared" si="18"/>
        <v>17.452000000000002</v>
      </c>
      <c r="S89" s="78">
        <f t="shared" si="20"/>
        <v>7.296681200000001</v>
      </c>
      <c r="T89" s="78">
        <f t="shared" si="21"/>
        <v>4.1710279999999997</v>
      </c>
      <c r="U89" s="78">
        <f t="shared" si="22"/>
        <v>0</v>
      </c>
      <c r="V89" s="78">
        <f t="shared" si="23"/>
        <v>0.88830679999999984</v>
      </c>
      <c r="W89" s="78">
        <f t="shared" si="24"/>
        <v>5.0959839999999996</v>
      </c>
    </row>
    <row r="90" spans="1:23">
      <c r="A90" s="8" t="s">
        <v>132</v>
      </c>
      <c r="B90" s="22">
        <v>17.896000000000001</v>
      </c>
      <c r="C90" s="22">
        <f t="shared" si="15"/>
        <v>17.896000000000001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7.4823176</v>
      </c>
      <c r="K90" s="23">
        <v>4.2771439999999998</v>
      </c>
      <c r="L90" s="23">
        <v>0</v>
      </c>
      <c r="M90" s="23">
        <v>0.91090639999999989</v>
      </c>
      <c r="N90" s="23">
        <v>5.2256320000000001</v>
      </c>
      <c r="O90" s="23">
        <f t="shared" si="17"/>
        <v>17.896000000000001</v>
      </c>
      <c r="P90" s="24"/>
      <c r="Q90" s="81">
        <f t="shared" si="18"/>
        <v>17.896000000000001</v>
      </c>
      <c r="S90" s="78">
        <f t="shared" si="20"/>
        <v>7.4823176</v>
      </c>
      <c r="T90" s="78">
        <f t="shared" si="21"/>
        <v>4.2771439999999998</v>
      </c>
      <c r="U90" s="78">
        <f t="shared" si="22"/>
        <v>0</v>
      </c>
      <c r="V90" s="78">
        <f t="shared" si="23"/>
        <v>0.91090639999999989</v>
      </c>
      <c r="W90" s="78">
        <f t="shared" si="24"/>
        <v>5.2256320000000001</v>
      </c>
    </row>
    <row r="91" spans="1:23">
      <c r="A91" s="8" t="s">
        <v>133</v>
      </c>
      <c r="B91" s="22">
        <v>16.184000000000001</v>
      </c>
      <c r="C91" s="22">
        <f t="shared" si="15"/>
        <v>16.184000000000001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6.7665303999999997</v>
      </c>
      <c r="K91" s="23">
        <v>3.8679759999999992</v>
      </c>
      <c r="L91" s="23">
        <v>0</v>
      </c>
      <c r="M91" s="23">
        <v>0.82376559999999988</v>
      </c>
      <c r="N91" s="23">
        <v>4.7257279999999993</v>
      </c>
      <c r="O91" s="23">
        <f t="shared" si="17"/>
        <v>16.184000000000001</v>
      </c>
      <c r="P91" s="24"/>
      <c r="Q91" s="81">
        <f t="shared" si="18"/>
        <v>16.184000000000001</v>
      </c>
      <c r="S91" s="78">
        <f t="shared" si="20"/>
        <v>6.7665303999999997</v>
      </c>
      <c r="T91" s="78">
        <f t="shared" si="21"/>
        <v>3.8679759999999992</v>
      </c>
      <c r="U91" s="78">
        <f t="shared" si="22"/>
        <v>0</v>
      </c>
      <c r="V91" s="78">
        <f t="shared" si="23"/>
        <v>0.82376559999999988</v>
      </c>
      <c r="W91" s="78">
        <f t="shared" si="24"/>
        <v>4.7257279999999993</v>
      </c>
    </row>
    <row r="92" spans="1:23">
      <c r="A92" s="8" t="s">
        <v>134</v>
      </c>
      <c r="B92" s="22">
        <v>16.263999999999999</v>
      </c>
      <c r="C92" s="22">
        <f t="shared" si="15"/>
        <v>16.263999999999999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6.7999783999999988</v>
      </c>
      <c r="K92" s="23">
        <v>3.8870959999999992</v>
      </c>
      <c r="L92" s="23">
        <v>0</v>
      </c>
      <c r="M92" s="23">
        <v>0.82783759999999984</v>
      </c>
      <c r="N92" s="23">
        <v>4.7490879999999995</v>
      </c>
      <c r="O92" s="23">
        <f t="shared" si="17"/>
        <v>16.263999999999999</v>
      </c>
      <c r="P92" s="24"/>
      <c r="Q92" s="81">
        <f t="shared" si="18"/>
        <v>16.263999999999999</v>
      </c>
      <c r="S92" s="78">
        <f t="shared" si="20"/>
        <v>6.7999783999999988</v>
      </c>
      <c r="T92" s="78">
        <f t="shared" si="21"/>
        <v>3.8870959999999992</v>
      </c>
      <c r="U92" s="78">
        <f t="shared" si="22"/>
        <v>0</v>
      </c>
      <c r="V92" s="78">
        <f t="shared" si="23"/>
        <v>0.82783759999999984</v>
      </c>
      <c r="W92" s="78">
        <f t="shared" si="24"/>
        <v>4.7490879999999995</v>
      </c>
    </row>
    <row r="93" spans="1:23">
      <c r="A93" s="8" t="s">
        <v>135</v>
      </c>
      <c r="B93" s="22">
        <v>17.452000000000002</v>
      </c>
      <c r="C93" s="22">
        <f t="shared" si="15"/>
        <v>17.452000000000002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7.296681200000001</v>
      </c>
      <c r="K93" s="23">
        <v>4.1710279999999997</v>
      </c>
      <c r="L93" s="23">
        <v>0</v>
      </c>
      <c r="M93" s="23">
        <v>0.88830679999999984</v>
      </c>
      <c r="N93" s="23">
        <v>5.0959839999999996</v>
      </c>
      <c r="O93" s="23">
        <f t="shared" si="17"/>
        <v>17.452000000000002</v>
      </c>
      <c r="P93" s="24"/>
      <c r="Q93" s="81">
        <f t="shared" si="18"/>
        <v>17.452000000000002</v>
      </c>
      <c r="S93" s="78">
        <f t="shared" si="20"/>
        <v>7.296681200000001</v>
      </c>
      <c r="T93" s="78">
        <f t="shared" si="21"/>
        <v>4.1710279999999997</v>
      </c>
      <c r="U93" s="78">
        <f t="shared" si="22"/>
        <v>0</v>
      </c>
      <c r="V93" s="78">
        <f t="shared" si="23"/>
        <v>0.88830679999999984</v>
      </c>
      <c r="W93" s="78">
        <f t="shared" si="24"/>
        <v>5.0959839999999996</v>
      </c>
    </row>
    <row r="94" spans="1:23">
      <c r="A94" s="8" t="s">
        <v>136</v>
      </c>
      <c r="B94" s="22">
        <v>17.356000000000002</v>
      </c>
      <c r="C94" s="22">
        <f t="shared" si="15"/>
        <v>17.356000000000002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7.2565435999999996</v>
      </c>
      <c r="K94" s="23">
        <v>4.1480839999999999</v>
      </c>
      <c r="L94" s="23">
        <v>0</v>
      </c>
      <c r="M94" s="23">
        <v>0.88342039999999999</v>
      </c>
      <c r="N94" s="23">
        <v>5.0679519999999991</v>
      </c>
      <c r="O94" s="23">
        <f t="shared" si="17"/>
        <v>17.356000000000002</v>
      </c>
      <c r="P94" s="24"/>
      <c r="Q94" s="81">
        <f t="shared" si="18"/>
        <v>17.356000000000002</v>
      </c>
      <c r="S94" s="78">
        <f t="shared" si="20"/>
        <v>7.2565435999999996</v>
      </c>
      <c r="T94" s="78">
        <f t="shared" si="21"/>
        <v>4.1480839999999999</v>
      </c>
      <c r="U94" s="78">
        <f t="shared" si="22"/>
        <v>0</v>
      </c>
      <c r="V94" s="78">
        <f t="shared" si="23"/>
        <v>0.88342039999999999</v>
      </c>
      <c r="W94" s="78">
        <f t="shared" si="24"/>
        <v>5.0679519999999991</v>
      </c>
    </row>
    <row r="95" spans="1:23">
      <c r="A95" s="8" t="s">
        <v>137</v>
      </c>
      <c r="B95" s="22">
        <v>17.184000000000001</v>
      </c>
      <c r="C95" s="22">
        <f t="shared" si="15"/>
        <v>17.184000000000001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7.1846303999999996</v>
      </c>
      <c r="K95" s="23">
        <v>4.1069759999999995</v>
      </c>
      <c r="L95" s="23">
        <v>0</v>
      </c>
      <c r="M95" s="23">
        <v>0.87466559999999993</v>
      </c>
      <c r="N95" s="23">
        <v>5.0177279999999991</v>
      </c>
      <c r="O95" s="23">
        <f t="shared" si="17"/>
        <v>17.184000000000001</v>
      </c>
      <c r="P95" s="24"/>
      <c r="Q95" s="81">
        <f t="shared" si="18"/>
        <v>17.184000000000001</v>
      </c>
      <c r="S95" s="78">
        <f t="shared" si="20"/>
        <v>7.1846303999999996</v>
      </c>
      <c r="T95" s="78">
        <f t="shared" si="21"/>
        <v>4.1069759999999995</v>
      </c>
      <c r="U95" s="78">
        <f t="shared" si="22"/>
        <v>0</v>
      </c>
      <c r="V95" s="78">
        <f t="shared" si="23"/>
        <v>0.87466559999999993</v>
      </c>
      <c r="W95" s="78">
        <f t="shared" si="24"/>
        <v>5.0177279999999991</v>
      </c>
    </row>
    <row r="96" spans="1:23">
      <c r="A96" s="8" t="s">
        <v>138</v>
      </c>
      <c r="B96" s="22">
        <v>16.552</v>
      </c>
      <c r="C96" s="22">
        <f t="shared" si="15"/>
        <v>16.552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6.9203911999999992</v>
      </c>
      <c r="K96" s="23">
        <v>3.9559279999999988</v>
      </c>
      <c r="L96" s="23">
        <v>0</v>
      </c>
      <c r="M96" s="23">
        <v>0.84249679999999982</v>
      </c>
      <c r="N96" s="23">
        <v>4.8331839999999993</v>
      </c>
      <c r="O96" s="23">
        <f t="shared" si="17"/>
        <v>16.552</v>
      </c>
      <c r="P96" s="24"/>
      <c r="Q96" s="81">
        <f t="shared" si="18"/>
        <v>16.552</v>
      </c>
      <c r="S96" s="78">
        <f t="shared" si="20"/>
        <v>6.9203911999999992</v>
      </c>
      <c r="T96" s="78">
        <f t="shared" si="21"/>
        <v>3.9559279999999988</v>
      </c>
      <c r="U96" s="78">
        <f t="shared" si="22"/>
        <v>0</v>
      </c>
      <c r="V96" s="78">
        <f t="shared" si="23"/>
        <v>0.84249679999999982</v>
      </c>
      <c r="W96" s="78">
        <f t="shared" si="24"/>
        <v>4.8331839999999993</v>
      </c>
    </row>
    <row r="97" spans="1:26">
      <c r="A97" s="8" t="s">
        <v>139</v>
      </c>
      <c r="B97" s="22">
        <v>17.8</v>
      </c>
      <c r="C97" s="22">
        <f t="shared" si="15"/>
        <v>17.8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7.4421799999999996</v>
      </c>
      <c r="K97" s="23">
        <v>4.2542</v>
      </c>
      <c r="L97" s="23">
        <v>0</v>
      </c>
      <c r="M97" s="23">
        <v>0.90601999999999994</v>
      </c>
      <c r="N97" s="23">
        <v>5.1975999999999996</v>
      </c>
      <c r="O97" s="23">
        <f t="shared" si="17"/>
        <v>17.8</v>
      </c>
      <c r="P97" s="24"/>
      <c r="Q97" s="81">
        <f t="shared" si="18"/>
        <v>17.8</v>
      </c>
      <c r="S97" s="78">
        <f t="shared" si="20"/>
        <v>7.4421799999999996</v>
      </c>
      <c r="T97" s="78">
        <f t="shared" si="21"/>
        <v>4.2542</v>
      </c>
      <c r="U97" s="78">
        <f t="shared" si="22"/>
        <v>0</v>
      </c>
      <c r="V97" s="78">
        <f t="shared" si="23"/>
        <v>0.90601999999999994</v>
      </c>
      <c r="W97" s="78">
        <f t="shared" si="24"/>
        <v>5.1975999999999996</v>
      </c>
    </row>
    <row r="98" spans="1:26">
      <c r="A98" s="8" t="s">
        <v>140</v>
      </c>
      <c r="B98" s="22">
        <v>18.568000000000001</v>
      </c>
      <c r="C98" s="22">
        <f t="shared" si="15"/>
        <v>18.568000000000001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7.7632808000000004</v>
      </c>
      <c r="K98" s="23">
        <v>4.4377519999999988</v>
      </c>
      <c r="L98" s="23">
        <v>0</v>
      </c>
      <c r="M98" s="23">
        <v>0.94511119999999993</v>
      </c>
      <c r="N98" s="23">
        <v>5.4218559999999991</v>
      </c>
      <c r="O98" s="23">
        <f t="shared" si="17"/>
        <v>18.568000000000001</v>
      </c>
      <c r="P98" s="24"/>
      <c r="Q98" s="81">
        <f t="shared" si="18"/>
        <v>18.568000000000001</v>
      </c>
      <c r="S98" s="78">
        <f t="shared" si="20"/>
        <v>7.7632808000000004</v>
      </c>
      <c r="T98" s="78">
        <f t="shared" si="21"/>
        <v>4.4377519999999988</v>
      </c>
      <c r="U98" s="78">
        <f t="shared" si="22"/>
        <v>0</v>
      </c>
      <c r="V98" s="78">
        <f t="shared" si="23"/>
        <v>0.94511119999999993</v>
      </c>
      <c r="W98" s="78">
        <f t="shared" si="24"/>
        <v>5.4218559999999991</v>
      </c>
    </row>
    <row r="99" spans="1:26">
      <c r="A99" s="8" t="s">
        <v>175</v>
      </c>
      <c r="B99" s="22">
        <f t="shared" ref="B99:Q99" si="25">SUM(B3:B98)/4000</f>
        <v>0.40816499999999972</v>
      </c>
      <c r="C99" s="22">
        <f t="shared" si="25"/>
        <v>0.40816499999999972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0.1706537864999999</v>
      </c>
      <c r="K99" s="24">
        <f t="shared" si="25"/>
        <v>9.755143499999995E-2</v>
      </c>
      <c r="L99" s="24">
        <f t="shared" si="25"/>
        <v>0</v>
      </c>
      <c r="M99" s="24">
        <f t="shared" si="25"/>
        <v>2.0775598500000002E-2</v>
      </c>
      <c r="N99" s="24">
        <f t="shared" si="25"/>
        <v>0.11918418000000001</v>
      </c>
      <c r="O99" s="25">
        <f t="shared" si="25"/>
        <v>0.40816499999999972</v>
      </c>
      <c r="P99" s="25"/>
      <c r="Q99" s="85">
        <f t="shared" si="25"/>
        <v>0.40816499999999972</v>
      </c>
      <c r="S99" s="78">
        <f>SUM(S3:S98)/4000</f>
        <v>0.1706537864999999</v>
      </c>
      <c r="T99" s="78">
        <f t="shared" ref="T99:W99" si="26">SUM(T3:T98)/4000</f>
        <v>9.755143499999995E-2</v>
      </c>
      <c r="U99" s="78">
        <f t="shared" si="26"/>
        <v>0</v>
      </c>
      <c r="V99" s="78">
        <f t="shared" si="26"/>
        <v>2.0775598500000002E-2</v>
      </c>
      <c r="W99" s="78">
        <f t="shared" si="26"/>
        <v>0.11918418000000001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6.18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6.18</v>
      </c>
      <c r="W3">
        <v>0</v>
      </c>
      <c r="X3">
        <v>0</v>
      </c>
      <c r="Y3">
        <v>6.18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4.4400000000000004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4.4400000000000004</v>
      </c>
      <c r="W4">
        <v>0</v>
      </c>
      <c r="X4">
        <v>0</v>
      </c>
      <c r="Y4">
        <v>4.4400000000000004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6.18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6.18</v>
      </c>
      <c r="W5">
        <v>0</v>
      </c>
      <c r="X5">
        <v>0</v>
      </c>
      <c r="Y5">
        <v>6.18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2.12</v>
      </c>
      <c r="W6">
        <v>0</v>
      </c>
      <c r="X6">
        <v>0</v>
      </c>
      <c r="Y6">
        <v>2.12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0.97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0.96</v>
      </c>
      <c r="W7">
        <v>0</v>
      </c>
      <c r="X7">
        <v>0</v>
      </c>
      <c r="Y7">
        <v>0.97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1.06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1.06</v>
      </c>
      <c r="W8">
        <v>0</v>
      </c>
      <c r="X8">
        <v>0</v>
      </c>
      <c r="Y8">
        <v>1.06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0.77</v>
      </c>
      <c r="W10">
        <v>0</v>
      </c>
      <c r="X10">
        <v>0</v>
      </c>
      <c r="Y10">
        <v>0.77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1.64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1.64</v>
      </c>
      <c r="W11">
        <v>0</v>
      </c>
      <c r="X11">
        <v>0</v>
      </c>
      <c r="Y11">
        <v>1.64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8.11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8.11</v>
      </c>
      <c r="W12">
        <v>0</v>
      </c>
      <c r="X12">
        <v>0</v>
      </c>
      <c r="Y12">
        <v>8.11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3.67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3.67</v>
      </c>
      <c r="W13">
        <v>0</v>
      </c>
      <c r="X13">
        <v>0</v>
      </c>
      <c r="Y13">
        <v>3.67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5.21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5.21</v>
      </c>
      <c r="W14">
        <v>0</v>
      </c>
      <c r="X14">
        <v>0</v>
      </c>
      <c r="Y14">
        <v>5.21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4.92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4.92</v>
      </c>
      <c r="W15">
        <v>0</v>
      </c>
      <c r="X15">
        <v>0</v>
      </c>
      <c r="Y15">
        <v>4.92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1.54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1.54</v>
      </c>
      <c r="W16">
        <v>0</v>
      </c>
      <c r="X16">
        <v>0</v>
      </c>
      <c r="Y16">
        <v>1.54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5.4</v>
      </c>
      <c r="W17">
        <v>0</v>
      </c>
      <c r="X17">
        <v>0</v>
      </c>
      <c r="Y17">
        <v>5.4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5.98</v>
      </c>
      <c r="W18">
        <v>0</v>
      </c>
      <c r="X18">
        <v>0</v>
      </c>
      <c r="Y18">
        <v>5.98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13.22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13.22</v>
      </c>
      <c r="W19">
        <v>0</v>
      </c>
      <c r="X19">
        <v>0</v>
      </c>
      <c r="Y19">
        <v>13.22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9.84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9.84</v>
      </c>
      <c r="W20">
        <v>0</v>
      </c>
      <c r="X20">
        <v>0</v>
      </c>
      <c r="Y20">
        <v>9.84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13.03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13.03</v>
      </c>
      <c r="W21">
        <v>0</v>
      </c>
      <c r="X21">
        <v>0</v>
      </c>
      <c r="Y21">
        <v>13.03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13.03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13.03</v>
      </c>
      <c r="W22">
        <v>0</v>
      </c>
      <c r="X22">
        <v>0</v>
      </c>
      <c r="Y22">
        <v>13.03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5.5</v>
      </c>
      <c r="W23">
        <v>0</v>
      </c>
      <c r="X23">
        <v>0</v>
      </c>
      <c r="Y23">
        <v>5.5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11.68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11.68</v>
      </c>
      <c r="W24">
        <v>0</v>
      </c>
      <c r="X24">
        <v>0</v>
      </c>
      <c r="Y24">
        <v>11.68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10.81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10.81</v>
      </c>
      <c r="W25">
        <v>0</v>
      </c>
      <c r="X25">
        <v>0</v>
      </c>
      <c r="Y25">
        <v>10.81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13.22</v>
      </c>
      <c r="W26">
        <v>0</v>
      </c>
      <c r="X26">
        <v>0</v>
      </c>
      <c r="Y26">
        <v>13.22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9.36</v>
      </c>
      <c r="W27">
        <v>0</v>
      </c>
      <c r="X27">
        <v>0</v>
      </c>
      <c r="Y27">
        <v>9.36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13.22</v>
      </c>
      <c r="W28">
        <v>0</v>
      </c>
      <c r="X28">
        <v>0</v>
      </c>
      <c r="Y28">
        <v>13.22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13.03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13.03</v>
      </c>
      <c r="W29">
        <v>0</v>
      </c>
      <c r="X29">
        <v>0</v>
      </c>
      <c r="Y29">
        <v>13.03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5.69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5.69</v>
      </c>
      <c r="W30">
        <v>0</v>
      </c>
      <c r="X30">
        <v>0</v>
      </c>
      <c r="Y30">
        <v>5.69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12.45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12.45</v>
      </c>
      <c r="W31">
        <v>0</v>
      </c>
      <c r="X31">
        <v>0</v>
      </c>
      <c r="Y31">
        <v>12.45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11.29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11.29</v>
      </c>
      <c r="W32">
        <v>0</v>
      </c>
      <c r="X32">
        <v>0</v>
      </c>
      <c r="Y32">
        <v>11.29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11.29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11.29</v>
      </c>
      <c r="W33">
        <v>0</v>
      </c>
      <c r="X33">
        <v>0</v>
      </c>
      <c r="Y33">
        <v>11.29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10.9</v>
      </c>
      <c r="W34">
        <v>0</v>
      </c>
      <c r="X34">
        <v>0</v>
      </c>
      <c r="Y34">
        <v>10.9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12.26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12.26</v>
      </c>
      <c r="W35">
        <v>0</v>
      </c>
      <c r="X35">
        <v>0</v>
      </c>
      <c r="Y35">
        <v>12.26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13.22</v>
      </c>
      <c r="W36">
        <v>0</v>
      </c>
      <c r="X36">
        <v>0</v>
      </c>
      <c r="Y36">
        <v>13.22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4.1500000000000004</v>
      </c>
      <c r="N37" s="115">
        <v>0</v>
      </c>
      <c r="O37" s="88">
        <v>-18</v>
      </c>
      <c r="P37" s="88">
        <v>-42</v>
      </c>
      <c r="Q37" s="88">
        <v>0</v>
      </c>
      <c r="R37" s="88">
        <v>0</v>
      </c>
      <c r="S37" s="116">
        <v>0</v>
      </c>
      <c r="U37" s="115">
        <v>-60</v>
      </c>
      <c r="V37" s="116">
        <v>4.1500000000000004</v>
      </c>
      <c r="W37">
        <v>-18</v>
      </c>
      <c r="X37">
        <v>0</v>
      </c>
      <c r="Y37">
        <v>4.1500000000000004</v>
      </c>
      <c r="Z37">
        <v>-42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10.62</v>
      </c>
      <c r="N38" s="115">
        <v>0</v>
      </c>
      <c r="O38" s="88">
        <v>-33</v>
      </c>
      <c r="P38" s="88">
        <v>-83</v>
      </c>
      <c r="Q38" s="88">
        <v>0</v>
      </c>
      <c r="R38" s="88">
        <v>0</v>
      </c>
      <c r="S38" s="116">
        <v>0</v>
      </c>
      <c r="U38" s="115">
        <v>-116</v>
      </c>
      <c r="V38" s="116">
        <v>10.62</v>
      </c>
      <c r="W38">
        <v>-33</v>
      </c>
      <c r="X38">
        <v>0</v>
      </c>
      <c r="Y38">
        <v>10.62</v>
      </c>
      <c r="Z38">
        <v>-83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11.68</v>
      </c>
      <c r="N39" s="115">
        <v>0</v>
      </c>
      <c r="O39" s="88">
        <v>-38</v>
      </c>
      <c r="P39" s="88">
        <v>0</v>
      </c>
      <c r="Q39" s="88">
        <v>0</v>
      </c>
      <c r="R39" s="88">
        <v>0</v>
      </c>
      <c r="S39" s="116">
        <v>0</v>
      </c>
      <c r="U39" s="115">
        <v>-38</v>
      </c>
      <c r="V39" s="116">
        <v>11.68</v>
      </c>
      <c r="W39">
        <v>-38</v>
      </c>
      <c r="X39">
        <v>0</v>
      </c>
      <c r="Y39">
        <v>11.68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13.22</v>
      </c>
      <c r="N40" s="115">
        <v>0</v>
      </c>
      <c r="O40" s="88">
        <v>-38</v>
      </c>
      <c r="P40" s="88">
        <v>-34</v>
      </c>
      <c r="Q40" s="88">
        <v>0</v>
      </c>
      <c r="R40" s="88">
        <v>0</v>
      </c>
      <c r="S40" s="116">
        <v>0</v>
      </c>
      <c r="U40" s="115">
        <v>-72</v>
      </c>
      <c r="V40" s="116">
        <v>13.22</v>
      </c>
      <c r="W40">
        <v>-38</v>
      </c>
      <c r="X40">
        <v>0</v>
      </c>
      <c r="Y40">
        <v>13.22</v>
      </c>
      <c r="Z40">
        <v>-34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11.77</v>
      </c>
      <c r="N41" s="115">
        <v>0</v>
      </c>
      <c r="O41" s="88">
        <v>-53</v>
      </c>
      <c r="P41" s="88">
        <v>-48</v>
      </c>
      <c r="Q41" s="88">
        <v>0</v>
      </c>
      <c r="R41" s="88">
        <v>0</v>
      </c>
      <c r="S41" s="116">
        <v>0</v>
      </c>
      <c r="U41" s="115">
        <v>-101</v>
      </c>
      <c r="V41" s="116">
        <v>11.77</v>
      </c>
      <c r="W41">
        <v>-53</v>
      </c>
      <c r="X41">
        <v>0</v>
      </c>
      <c r="Y41">
        <v>11.77</v>
      </c>
      <c r="Z41">
        <v>-48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11.39</v>
      </c>
      <c r="N42" s="115">
        <v>0</v>
      </c>
      <c r="O42" s="88">
        <v>-58</v>
      </c>
      <c r="P42" s="88">
        <v>-49</v>
      </c>
      <c r="Q42" s="88">
        <v>0</v>
      </c>
      <c r="R42" s="88">
        <v>0</v>
      </c>
      <c r="S42" s="116">
        <v>0</v>
      </c>
      <c r="U42" s="115">
        <v>-107</v>
      </c>
      <c r="V42" s="116">
        <v>11.39</v>
      </c>
      <c r="W42">
        <v>-58</v>
      </c>
      <c r="X42">
        <v>0</v>
      </c>
      <c r="Y42">
        <v>11.39</v>
      </c>
      <c r="Z42">
        <v>-49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13.22</v>
      </c>
      <c r="N43" s="115">
        <v>0</v>
      </c>
      <c r="O43" s="88">
        <v>-88</v>
      </c>
      <c r="P43" s="88">
        <v>-59</v>
      </c>
      <c r="Q43" s="88">
        <v>0</v>
      </c>
      <c r="R43" s="88">
        <v>0</v>
      </c>
      <c r="S43" s="116">
        <v>0</v>
      </c>
      <c r="U43" s="115">
        <v>-147</v>
      </c>
      <c r="V43" s="116">
        <v>13.22</v>
      </c>
      <c r="W43">
        <v>-88</v>
      </c>
      <c r="X43">
        <v>0</v>
      </c>
      <c r="Y43">
        <v>13.22</v>
      </c>
      <c r="Z43">
        <v>-59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4.34</v>
      </c>
      <c r="N44" s="115">
        <v>0</v>
      </c>
      <c r="O44" s="88">
        <v>-88</v>
      </c>
      <c r="P44" s="88">
        <v>-45</v>
      </c>
      <c r="Q44" s="88">
        <v>0</v>
      </c>
      <c r="R44" s="88">
        <v>0</v>
      </c>
      <c r="S44" s="116">
        <v>0</v>
      </c>
      <c r="U44" s="115">
        <v>-133</v>
      </c>
      <c r="V44" s="116">
        <v>4.34</v>
      </c>
      <c r="W44">
        <v>-88</v>
      </c>
      <c r="X44">
        <v>0</v>
      </c>
      <c r="Y44">
        <v>4.34</v>
      </c>
      <c r="Z44">
        <v>-45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10.81</v>
      </c>
      <c r="N45" s="115">
        <v>0</v>
      </c>
      <c r="O45" s="88">
        <v>-73</v>
      </c>
      <c r="P45" s="88">
        <v>-24</v>
      </c>
      <c r="Q45" s="88">
        <v>0</v>
      </c>
      <c r="R45" s="88">
        <v>0</v>
      </c>
      <c r="S45" s="116">
        <v>0</v>
      </c>
      <c r="U45" s="115">
        <v>-97</v>
      </c>
      <c r="V45" s="116">
        <v>10.81</v>
      </c>
      <c r="W45">
        <v>-73</v>
      </c>
      <c r="X45">
        <v>0</v>
      </c>
      <c r="Y45">
        <v>10.81</v>
      </c>
      <c r="Z45">
        <v>-24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9.94</v>
      </c>
      <c r="N46" s="115">
        <v>0</v>
      </c>
      <c r="O46" s="88">
        <v>-68</v>
      </c>
      <c r="P46" s="88">
        <v>-28</v>
      </c>
      <c r="Q46" s="88">
        <v>0</v>
      </c>
      <c r="R46" s="88">
        <v>0</v>
      </c>
      <c r="S46" s="116">
        <v>0</v>
      </c>
      <c r="U46" s="115">
        <v>-96</v>
      </c>
      <c r="V46" s="116">
        <v>9.94</v>
      </c>
      <c r="W46">
        <v>-68</v>
      </c>
      <c r="X46">
        <v>0</v>
      </c>
      <c r="Y46">
        <v>9.94</v>
      </c>
      <c r="Z46">
        <v>-28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11.29</v>
      </c>
      <c r="N47" s="115">
        <v>0</v>
      </c>
      <c r="O47" s="88">
        <v>-68</v>
      </c>
      <c r="P47" s="88">
        <v>-30</v>
      </c>
      <c r="Q47" s="88">
        <v>0</v>
      </c>
      <c r="R47" s="88">
        <v>0</v>
      </c>
      <c r="S47" s="116">
        <v>0</v>
      </c>
      <c r="U47" s="115">
        <v>-98</v>
      </c>
      <c r="V47" s="116">
        <v>11.29</v>
      </c>
      <c r="W47">
        <v>-68</v>
      </c>
      <c r="X47">
        <v>0</v>
      </c>
      <c r="Y47">
        <v>11.29</v>
      </c>
      <c r="Z47">
        <v>-30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8.1999999999999993</v>
      </c>
      <c r="N48" s="115">
        <v>0</v>
      </c>
      <c r="O48" s="88">
        <v>-63</v>
      </c>
      <c r="P48" s="88">
        <v>-31</v>
      </c>
      <c r="Q48" s="88">
        <v>0</v>
      </c>
      <c r="R48" s="88">
        <v>0</v>
      </c>
      <c r="S48" s="116">
        <v>0</v>
      </c>
      <c r="U48" s="115">
        <v>-94</v>
      </c>
      <c r="V48" s="116">
        <v>8.1999999999999993</v>
      </c>
      <c r="W48">
        <v>-63</v>
      </c>
      <c r="X48">
        <v>0</v>
      </c>
      <c r="Y48">
        <v>8.1999999999999993</v>
      </c>
      <c r="Z48">
        <v>-31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7.91</v>
      </c>
      <c r="N49" s="115">
        <v>0</v>
      </c>
      <c r="O49" s="88">
        <v>-58</v>
      </c>
      <c r="P49" s="88">
        <v>-33</v>
      </c>
      <c r="Q49" s="88">
        <v>0</v>
      </c>
      <c r="R49" s="88">
        <v>0</v>
      </c>
      <c r="S49" s="116">
        <v>0</v>
      </c>
      <c r="U49" s="115">
        <v>-91</v>
      </c>
      <c r="V49" s="116">
        <v>7.91</v>
      </c>
      <c r="W49">
        <v>-58</v>
      </c>
      <c r="X49">
        <v>0</v>
      </c>
      <c r="Y49">
        <v>7.91</v>
      </c>
      <c r="Z49">
        <v>-33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9.07</v>
      </c>
      <c r="N50" s="115">
        <v>0</v>
      </c>
      <c r="O50" s="88">
        <v>-58</v>
      </c>
      <c r="P50" s="88">
        <v>-35</v>
      </c>
      <c r="Q50" s="88">
        <v>0</v>
      </c>
      <c r="R50" s="88">
        <v>0</v>
      </c>
      <c r="S50" s="116">
        <v>0</v>
      </c>
      <c r="U50" s="115">
        <v>-93</v>
      </c>
      <c r="V50" s="116">
        <v>9.07</v>
      </c>
      <c r="W50">
        <v>-58</v>
      </c>
      <c r="X50">
        <v>0</v>
      </c>
      <c r="Y50">
        <v>9.07</v>
      </c>
      <c r="Z50">
        <v>-35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2.8</v>
      </c>
      <c r="N51" s="115">
        <v>0</v>
      </c>
      <c r="O51" s="88">
        <v>-43</v>
      </c>
      <c r="P51" s="88">
        <v>-34</v>
      </c>
      <c r="Q51" s="88">
        <v>0</v>
      </c>
      <c r="R51" s="88">
        <v>0</v>
      </c>
      <c r="S51" s="116">
        <v>0</v>
      </c>
      <c r="U51" s="115">
        <v>-77</v>
      </c>
      <c r="V51" s="116">
        <v>2.8</v>
      </c>
      <c r="W51">
        <v>-43</v>
      </c>
      <c r="X51">
        <v>0</v>
      </c>
      <c r="Y51">
        <v>2.8</v>
      </c>
      <c r="Z51">
        <v>-34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11.39</v>
      </c>
      <c r="N52" s="115">
        <v>0</v>
      </c>
      <c r="O52" s="88">
        <v>-38</v>
      </c>
      <c r="P52" s="88">
        <v>-36</v>
      </c>
      <c r="Q52" s="88">
        <v>0</v>
      </c>
      <c r="R52" s="88">
        <v>0</v>
      </c>
      <c r="S52" s="116">
        <v>0</v>
      </c>
      <c r="U52" s="115">
        <v>-74</v>
      </c>
      <c r="V52" s="116">
        <v>11.39</v>
      </c>
      <c r="W52">
        <v>-38</v>
      </c>
      <c r="X52">
        <v>0</v>
      </c>
      <c r="Y52">
        <v>11.39</v>
      </c>
      <c r="Z52">
        <v>-36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11.29</v>
      </c>
      <c r="N53" s="115">
        <v>0</v>
      </c>
      <c r="O53" s="88">
        <v>-53</v>
      </c>
      <c r="P53" s="88">
        <v>-51</v>
      </c>
      <c r="Q53" s="88">
        <v>0</v>
      </c>
      <c r="R53" s="88">
        <v>0</v>
      </c>
      <c r="S53" s="116">
        <v>0</v>
      </c>
      <c r="U53" s="115">
        <v>-104</v>
      </c>
      <c r="V53" s="116">
        <v>11.29</v>
      </c>
      <c r="W53">
        <v>-53</v>
      </c>
      <c r="X53">
        <v>0</v>
      </c>
      <c r="Y53">
        <v>11.29</v>
      </c>
      <c r="Z53">
        <v>-51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11.39</v>
      </c>
      <c r="N54" s="115">
        <v>0</v>
      </c>
      <c r="O54" s="88">
        <v>-48</v>
      </c>
      <c r="P54" s="88">
        <v>-55</v>
      </c>
      <c r="Q54" s="88">
        <v>0</v>
      </c>
      <c r="R54" s="88">
        <v>0</v>
      </c>
      <c r="S54" s="116">
        <v>0</v>
      </c>
      <c r="U54" s="115">
        <v>-103</v>
      </c>
      <c r="V54" s="116">
        <v>11.39</v>
      </c>
      <c r="W54">
        <v>-48</v>
      </c>
      <c r="X54">
        <v>0</v>
      </c>
      <c r="Y54">
        <v>11.39</v>
      </c>
      <c r="Z54">
        <v>-55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10.23</v>
      </c>
      <c r="N55" s="115">
        <v>0</v>
      </c>
      <c r="O55" s="88">
        <v>-43</v>
      </c>
      <c r="P55" s="88">
        <v>-55</v>
      </c>
      <c r="Q55" s="88">
        <v>0</v>
      </c>
      <c r="R55" s="88">
        <v>0</v>
      </c>
      <c r="S55" s="116">
        <v>0</v>
      </c>
      <c r="U55" s="115">
        <v>-98</v>
      </c>
      <c r="V55" s="116">
        <v>10.23</v>
      </c>
      <c r="W55">
        <v>-43</v>
      </c>
      <c r="X55">
        <v>0</v>
      </c>
      <c r="Y55">
        <v>10.23</v>
      </c>
      <c r="Z55">
        <v>-55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11.39</v>
      </c>
      <c r="N56" s="115">
        <v>0</v>
      </c>
      <c r="O56" s="88">
        <v>-43</v>
      </c>
      <c r="P56" s="88">
        <v>-54</v>
      </c>
      <c r="Q56" s="88">
        <v>0</v>
      </c>
      <c r="R56" s="88">
        <v>0</v>
      </c>
      <c r="S56" s="116">
        <v>0</v>
      </c>
      <c r="U56" s="115">
        <v>-97</v>
      </c>
      <c r="V56" s="116">
        <v>11.39</v>
      </c>
      <c r="W56">
        <v>-43</v>
      </c>
      <c r="X56">
        <v>0</v>
      </c>
      <c r="Y56">
        <v>11.39</v>
      </c>
      <c r="Z56">
        <v>-54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11.39</v>
      </c>
      <c r="N57" s="115">
        <v>0</v>
      </c>
      <c r="O57" s="88">
        <v>-38</v>
      </c>
      <c r="P57" s="88">
        <v>-48</v>
      </c>
      <c r="Q57" s="88">
        <v>0</v>
      </c>
      <c r="R57" s="88">
        <v>0</v>
      </c>
      <c r="S57" s="116">
        <v>0</v>
      </c>
      <c r="U57" s="115">
        <v>-86</v>
      </c>
      <c r="V57" s="116">
        <v>11.39</v>
      </c>
      <c r="W57">
        <v>-38</v>
      </c>
      <c r="X57">
        <v>0</v>
      </c>
      <c r="Y57">
        <v>11.39</v>
      </c>
      <c r="Z57">
        <v>-48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1.25</v>
      </c>
      <c r="N58" s="115">
        <v>0</v>
      </c>
      <c r="O58" s="88">
        <v>-38</v>
      </c>
      <c r="P58" s="88">
        <v>-35</v>
      </c>
      <c r="Q58" s="88">
        <v>0</v>
      </c>
      <c r="R58" s="88">
        <v>0</v>
      </c>
      <c r="S58" s="116">
        <v>0</v>
      </c>
      <c r="U58" s="115">
        <v>-73</v>
      </c>
      <c r="V58" s="116">
        <v>1.25</v>
      </c>
      <c r="W58">
        <v>-38</v>
      </c>
      <c r="X58">
        <v>0</v>
      </c>
      <c r="Y58">
        <v>1.25</v>
      </c>
      <c r="Z58">
        <v>-35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8.01</v>
      </c>
      <c r="N59" s="115">
        <v>0</v>
      </c>
      <c r="O59" s="88">
        <v>-28</v>
      </c>
      <c r="P59" s="88">
        <v>-30</v>
      </c>
      <c r="Q59" s="88">
        <v>0</v>
      </c>
      <c r="R59" s="88">
        <v>0</v>
      </c>
      <c r="S59" s="116">
        <v>0</v>
      </c>
      <c r="U59" s="115">
        <v>-58</v>
      </c>
      <c r="V59" s="116">
        <v>8.01</v>
      </c>
      <c r="W59">
        <v>-28</v>
      </c>
      <c r="X59">
        <v>0</v>
      </c>
      <c r="Y59">
        <v>8.01</v>
      </c>
      <c r="Z59">
        <v>-30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9.5500000000000007</v>
      </c>
      <c r="N60" s="115">
        <v>0</v>
      </c>
      <c r="O60" s="88">
        <v>-23</v>
      </c>
      <c r="P60" s="88">
        <v>-23</v>
      </c>
      <c r="Q60" s="88">
        <v>0</v>
      </c>
      <c r="R60" s="88">
        <v>0</v>
      </c>
      <c r="S60" s="116">
        <v>0</v>
      </c>
      <c r="U60" s="115">
        <v>-46</v>
      </c>
      <c r="V60" s="116">
        <v>9.5500000000000007</v>
      </c>
      <c r="W60">
        <v>-23</v>
      </c>
      <c r="X60">
        <v>0</v>
      </c>
      <c r="Y60">
        <v>9.5500000000000007</v>
      </c>
      <c r="Z60">
        <v>-23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11.39</v>
      </c>
      <c r="N61" s="115">
        <v>0</v>
      </c>
      <c r="O61" s="88">
        <v>-13</v>
      </c>
      <c r="P61" s="88">
        <v>-11</v>
      </c>
      <c r="Q61" s="88">
        <v>0</v>
      </c>
      <c r="R61" s="88">
        <v>0</v>
      </c>
      <c r="S61" s="116">
        <v>0</v>
      </c>
      <c r="U61" s="115">
        <v>-24</v>
      </c>
      <c r="V61" s="116">
        <v>11.39</v>
      </c>
      <c r="W61">
        <v>-13</v>
      </c>
      <c r="X61">
        <v>0</v>
      </c>
      <c r="Y61">
        <v>11.39</v>
      </c>
      <c r="Z61">
        <v>-11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8.11</v>
      </c>
      <c r="N62" s="115">
        <v>0</v>
      </c>
      <c r="O62" s="88">
        <v>0</v>
      </c>
      <c r="P62" s="88">
        <v>-4</v>
      </c>
      <c r="Q62" s="88">
        <v>0</v>
      </c>
      <c r="R62" s="88">
        <v>0</v>
      </c>
      <c r="S62" s="116">
        <v>0</v>
      </c>
      <c r="U62" s="115">
        <v>-4</v>
      </c>
      <c r="V62" s="116">
        <v>8.11</v>
      </c>
      <c r="W62">
        <v>0</v>
      </c>
      <c r="X62">
        <v>0</v>
      </c>
      <c r="Y62">
        <v>8.11</v>
      </c>
      <c r="Z62">
        <v>-4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8.1999999999999993</v>
      </c>
      <c r="N63" s="115">
        <v>0</v>
      </c>
      <c r="O63" s="88">
        <v>0</v>
      </c>
      <c r="P63" s="88">
        <v>-14</v>
      </c>
      <c r="Q63" s="88">
        <v>0</v>
      </c>
      <c r="R63" s="88">
        <v>0</v>
      </c>
      <c r="S63" s="116">
        <v>0</v>
      </c>
      <c r="U63" s="115">
        <v>-14</v>
      </c>
      <c r="V63" s="116">
        <v>8.1999999999999993</v>
      </c>
      <c r="W63">
        <v>0</v>
      </c>
      <c r="X63">
        <v>0</v>
      </c>
      <c r="Y63">
        <v>8.1999999999999993</v>
      </c>
      <c r="Z63">
        <v>-14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9.5500000000000007</v>
      </c>
      <c r="N64" s="115">
        <v>0</v>
      </c>
      <c r="O64" s="88">
        <v>0</v>
      </c>
      <c r="P64" s="88">
        <v>-11</v>
      </c>
      <c r="Q64" s="88">
        <v>0</v>
      </c>
      <c r="R64" s="88">
        <v>0</v>
      </c>
      <c r="S64" s="116">
        <v>0</v>
      </c>
      <c r="U64" s="115">
        <v>-11</v>
      </c>
      <c r="V64" s="116">
        <v>9.5500000000000007</v>
      </c>
      <c r="W64">
        <v>0</v>
      </c>
      <c r="X64">
        <v>0</v>
      </c>
      <c r="Y64">
        <v>9.5500000000000007</v>
      </c>
      <c r="Z64">
        <v>-11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2.9</v>
      </c>
      <c r="N65" s="115">
        <v>0</v>
      </c>
      <c r="O65" s="88">
        <v>0</v>
      </c>
      <c r="P65" s="88">
        <v>-8</v>
      </c>
      <c r="Q65" s="88">
        <v>0</v>
      </c>
      <c r="R65" s="88">
        <v>0</v>
      </c>
      <c r="S65" s="116">
        <v>0</v>
      </c>
      <c r="U65" s="115">
        <v>-8</v>
      </c>
      <c r="V65" s="116">
        <v>2.9</v>
      </c>
      <c r="W65">
        <v>0</v>
      </c>
      <c r="X65">
        <v>0</v>
      </c>
      <c r="Y65">
        <v>2.9</v>
      </c>
      <c r="Z65">
        <v>-8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10.52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10.52</v>
      </c>
      <c r="W66">
        <v>0</v>
      </c>
      <c r="X66">
        <v>0</v>
      </c>
      <c r="Y66">
        <v>10.52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10.130000000000001</v>
      </c>
      <c r="N67" s="115">
        <v>0</v>
      </c>
      <c r="O67" s="88">
        <v>0</v>
      </c>
      <c r="P67" s="88">
        <v>-96</v>
      </c>
      <c r="Q67" s="88">
        <v>0</v>
      </c>
      <c r="R67" s="88">
        <v>0</v>
      </c>
      <c r="S67" s="116">
        <v>0</v>
      </c>
      <c r="U67" s="115">
        <v>-96</v>
      </c>
      <c r="V67" s="116">
        <v>10.130000000000001</v>
      </c>
      <c r="W67">
        <v>0</v>
      </c>
      <c r="X67">
        <v>0</v>
      </c>
      <c r="Y67">
        <v>10.130000000000001</v>
      </c>
      <c r="Z67">
        <v>-96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11.39</v>
      </c>
      <c r="N68" s="115">
        <v>0</v>
      </c>
      <c r="O68" s="88">
        <v>0</v>
      </c>
      <c r="P68" s="88">
        <v>-94</v>
      </c>
      <c r="Q68" s="88">
        <v>0</v>
      </c>
      <c r="R68" s="88">
        <v>0</v>
      </c>
      <c r="S68" s="116">
        <v>0</v>
      </c>
      <c r="U68" s="115">
        <v>-94</v>
      </c>
      <c r="V68" s="116">
        <v>11.39</v>
      </c>
      <c r="W68">
        <v>0</v>
      </c>
      <c r="X68">
        <v>0</v>
      </c>
      <c r="Y68">
        <v>11.39</v>
      </c>
      <c r="Z68">
        <v>-94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10.9</v>
      </c>
      <c r="N69" s="115">
        <v>0</v>
      </c>
      <c r="O69" s="88">
        <v>0</v>
      </c>
      <c r="P69" s="88">
        <v>-79</v>
      </c>
      <c r="Q69" s="88">
        <v>0</v>
      </c>
      <c r="R69" s="88">
        <v>0</v>
      </c>
      <c r="S69" s="116">
        <v>0</v>
      </c>
      <c r="U69" s="115">
        <v>-79</v>
      </c>
      <c r="V69" s="116">
        <v>10.9</v>
      </c>
      <c r="W69">
        <v>0</v>
      </c>
      <c r="X69">
        <v>0</v>
      </c>
      <c r="Y69">
        <v>10.9</v>
      </c>
      <c r="Z69">
        <v>-79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7.72</v>
      </c>
      <c r="N70" s="115">
        <v>0</v>
      </c>
      <c r="O70" s="88">
        <v>0</v>
      </c>
      <c r="P70" s="88">
        <v>-61</v>
      </c>
      <c r="Q70" s="88">
        <v>0</v>
      </c>
      <c r="R70" s="88">
        <v>0</v>
      </c>
      <c r="S70" s="116">
        <v>0</v>
      </c>
      <c r="U70" s="115">
        <v>-61</v>
      </c>
      <c r="V70" s="116">
        <v>7.72</v>
      </c>
      <c r="W70">
        <v>0</v>
      </c>
      <c r="X70">
        <v>0</v>
      </c>
      <c r="Y70">
        <v>7.72</v>
      </c>
      <c r="Z70">
        <v>-61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11.39</v>
      </c>
      <c r="N71" s="115">
        <v>0</v>
      </c>
      <c r="O71" s="88">
        <v>0</v>
      </c>
      <c r="P71" s="88">
        <v>-22</v>
      </c>
      <c r="Q71" s="88">
        <v>0</v>
      </c>
      <c r="R71" s="88">
        <v>0</v>
      </c>
      <c r="S71" s="116">
        <v>0</v>
      </c>
      <c r="U71" s="115">
        <v>-22</v>
      </c>
      <c r="V71" s="116">
        <v>11.39</v>
      </c>
      <c r="W71">
        <v>0</v>
      </c>
      <c r="X71">
        <v>0</v>
      </c>
      <c r="Y71">
        <v>11.39</v>
      </c>
      <c r="Z71">
        <v>-22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4.4400000000000004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4.4400000000000004</v>
      </c>
      <c r="W72">
        <v>0</v>
      </c>
      <c r="X72">
        <v>0</v>
      </c>
      <c r="Y72">
        <v>4.4400000000000004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11.19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11.19</v>
      </c>
      <c r="W73">
        <v>0</v>
      </c>
      <c r="X73">
        <v>0</v>
      </c>
      <c r="Y73">
        <v>11.19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10.62</v>
      </c>
      <c r="N74" s="115">
        <v>0</v>
      </c>
      <c r="O74" s="88">
        <v>0</v>
      </c>
      <c r="P74" s="88">
        <v>-12</v>
      </c>
      <c r="Q74" s="88">
        <v>0</v>
      </c>
      <c r="R74" s="88">
        <v>0</v>
      </c>
      <c r="S74" s="116">
        <v>0</v>
      </c>
      <c r="U74" s="115">
        <v>-12</v>
      </c>
      <c r="V74" s="116">
        <v>10.62</v>
      </c>
      <c r="W74">
        <v>0</v>
      </c>
      <c r="X74">
        <v>0</v>
      </c>
      <c r="Y74">
        <v>10.62</v>
      </c>
      <c r="Z74">
        <v>-12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11.39</v>
      </c>
      <c r="N75" s="115">
        <v>0</v>
      </c>
      <c r="O75" s="88">
        <v>0</v>
      </c>
      <c r="P75" s="88">
        <v>-131</v>
      </c>
      <c r="Q75" s="88">
        <v>0</v>
      </c>
      <c r="R75" s="88">
        <v>0</v>
      </c>
      <c r="S75" s="116">
        <v>0</v>
      </c>
      <c r="U75" s="115">
        <v>-131</v>
      </c>
      <c r="V75" s="116">
        <v>11.39</v>
      </c>
      <c r="W75">
        <v>0</v>
      </c>
      <c r="X75">
        <v>0</v>
      </c>
      <c r="Y75">
        <v>11.39</v>
      </c>
      <c r="Z75">
        <v>-131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5.21</v>
      </c>
      <c r="L76" s="88">
        <v>0</v>
      </c>
      <c r="M76" s="116">
        <v>7.24</v>
      </c>
      <c r="N76" s="115">
        <v>0</v>
      </c>
      <c r="O76" s="88">
        <v>0</v>
      </c>
      <c r="P76" s="88">
        <v>-66</v>
      </c>
      <c r="Q76" s="88">
        <v>0</v>
      </c>
      <c r="R76" s="88">
        <v>0</v>
      </c>
      <c r="S76" s="116">
        <v>0</v>
      </c>
      <c r="U76" s="115">
        <v>-66</v>
      </c>
      <c r="V76" s="116">
        <v>12.45</v>
      </c>
      <c r="W76">
        <v>0</v>
      </c>
      <c r="X76">
        <v>5.21</v>
      </c>
      <c r="Y76">
        <v>7.24</v>
      </c>
      <c r="Z76">
        <v>-66</v>
      </c>
    </row>
    <row r="77" spans="7:26">
      <c r="G77" t="s">
        <v>119</v>
      </c>
      <c r="H77" s="115">
        <v>0</v>
      </c>
      <c r="I77" s="88">
        <v>8.11</v>
      </c>
      <c r="J77" s="88">
        <v>0</v>
      </c>
      <c r="K77" s="88">
        <v>16.309999999999999</v>
      </c>
      <c r="L77" s="88">
        <v>0</v>
      </c>
      <c r="M77" s="116">
        <v>7.91</v>
      </c>
      <c r="N77" s="115">
        <v>0</v>
      </c>
      <c r="O77" s="88">
        <v>0</v>
      </c>
      <c r="P77" s="88">
        <v>-301</v>
      </c>
      <c r="Q77" s="88">
        <v>0</v>
      </c>
      <c r="R77" s="88">
        <v>0</v>
      </c>
      <c r="S77" s="116">
        <v>0</v>
      </c>
      <c r="U77" s="115">
        <v>-301</v>
      </c>
      <c r="V77" s="116">
        <v>32.33</v>
      </c>
      <c r="W77">
        <v>8.11</v>
      </c>
      <c r="X77">
        <v>16.309999999999999</v>
      </c>
      <c r="Y77">
        <v>7.91</v>
      </c>
      <c r="Z77">
        <v>-301</v>
      </c>
    </row>
    <row r="78" spans="7:26">
      <c r="G78" t="s">
        <v>120</v>
      </c>
      <c r="H78" s="115">
        <v>0</v>
      </c>
      <c r="I78" s="88">
        <v>10.130000000000001</v>
      </c>
      <c r="J78" s="88">
        <v>0</v>
      </c>
      <c r="K78" s="88">
        <v>17.760000000000002</v>
      </c>
      <c r="L78" s="88">
        <v>0</v>
      </c>
      <c r="M78" s="116">
        <v>7.24</v>
      </c>
      <c r="N78" s="115">
        <v>0</v>
      </c>
      <c r="O78" s="88">
        <v>0</v>
      </c>
      <c r="P78" s="88">
        <v>-284</v>
      </c>
      <c r="Q78" s="88">
        <v>0</v>
      </c>
      <c r="R78" s="88">
        <v>0</v>
      </c>
      <c r="S78" s="116">
        <v>0</v>
      </c>
      <c r="U78" s="115">
        <v>-284</v>
      </c>
      <c r="V78" s="116">
        <v>35.130000000000003</v>
      </c>
      <c r="W78">
        <v>10.130000000000001</v>
      </c>
      <c r="X78">
        <v>17.760000000000002</v>
      </c>
      <c r="Y78">
        <v>7.24</v>
      </c>
      <c r="Z78">
        <v>-284</v>
      </c>
    </row>
    <row r="79" spans="7:26">
      <c r="G79" t="s">
        <v>121</v>
      </c>
      <c r="H79" s="115">
        <v>0</v>
      </c>
      <c r="I79" s="88">
        <v>0.28999999999999998</v>
      </c>
      <c r="J79" s="88">
        <v>0</v>
      </c>
      <c r="K79" s="88">
        <v>0.19</v>
      </c>
      <c r="L79" s="88">
        <v>0</v>
      </c>
      <c r="M79" s="116">
        <v>0.39</v>
      </c>
      <c r="N79" s="115">
        <v>0</v>
      </c>
      <c r="O79" s="88">
        <v>0</v>
      </c>
      <c r="P79" s="88">
        <v>-300</v>
      </c>
      <c r="Q79" s="88">
        <v>0</v>
      </c>
      <c r="R79" s="88">
        <v>0</v>
      </c>
      <c r="S79" s="116">
        <v>0</v>
      </c>
      <c r="U79" s="115">
        <v>-300</v>
      </c>
      <c r="V79" s="116">
        <v>0.87</v>
      </c>
      <c r="W79">
        <v>0.28999999999999998</v>
      </c>
      <c r="X79">
        <v>0.19</v>
      </c>
      <c r="Y79">
        <v>0.39</v>
      </c>
      <c r="Z79">
        <v>-300</v>
      </c>
    </row>
    <row r="80" spans="7:26">
      <c r="G80" t="s">
        <v>122</v>
      </c>
      <c r="H80" s="115">
        <v>0</v>
      </c>
      <c r="I80" s="88">
        <v>13.7</v>
      </c>
      <c r="J80" s="88">
        <v>0</v>
      </c>
      <c r="K80" s="88">
        <v>24.42</v>
      </c>
      <c r="L80" s="88">
        <v>0</v>
      </c>
      <c r="M80" s="116">
        <v>8.7799999999999994</v>
      </c>
      <c r="N80" s="115">
        <v>0</v>
      </c>
      <c r="O80" s="88">
        <v>0</v>
      </c>
      <c r="P80" s="88">
        <v>-289</v>
      </c>
      <c r="Q80" s="88">
        <v>0</v>
      </c>
      <c r="R80" s="88">
        <v>0</v>
      </c>
      <c r="S80" s="116">
        <v>0</v>
      </c>
      <c r="U80" s="115">
        <v>-289</v>
      </c>
      <c r="V80" s="116">
        <v>46.9</v>
      </c>
      <c r="W80">
        <v>13.7</v>
      </c>
      <c r="X80">
        <v>24.42</v>
      </c>
      <c r="Y80">
        <v>8.7799999999999994</v>
      </c>
      <c r="Z80">
        <v>-289</v>
      </c>
    </row>
    <row r="81" spans="7:26">
      <c r="G81" t="s">
        <v>123</v>
      </c>
      <c r="H81" s="115">
        <v>0</v>
      </c>
      <c r="I81" s="88">
        <v>8.8800000000000008</v>
      </c>
      <c r="J81" s="88">
        <v>0</v>
      </c>
      <c r="K81" s="88">
        <v>13.31</v>
      </c>
      <c r="L81" s="88">
        <v>0</v>
      </c>
      <c r="M81" s="116">
        <v>11.39</v>
      </c>
      <c r="N81" s="115">
        <v>0</v>
      </c>
      <c r="O81" s="88">
        <v>0</v>
      </c>
      <c r="P81" s="88">
        <v>-241</v>
      </c>
      <c r="Q81" s="88">
        <v>0</v>
      </c>
      <c r="R81" s="88">
        <v>0</v>
      </c>
      <c r="S81" s="116">
        <v>0</v>
      </c>
      <c r="U81" s="115">
        <v>-241</v>
      </c>
      <c r="V81" s="116">
        <v>33.58</v>
      </c>
      <c r="W81">
        <v>8.8800000000000008</v>
      </c>
      <c r="X81">
        <v>13.31</v>
      </c>
      <c r="Y81">
        <v>11.39</v>
      </c>
      <c r="Z81">
        <v>-241</v>
      </c>
    </row>
    <row r="82" spans="7:26">
      <c r="G82" t="s">
        <v>124</v>
      </c>
      <c r="H82" s="115">
        <v>0</v>
      </c>
      <c r="I82" s="88">
        <v>10.33</v>
      </c>
      <c r="J82" s="88">
        <v>0</v>
      </c>
      <c r="K82" s="88">
        <v>18.13</v>
      </c>
      <c r="L82" s="88">
        <v>0</v>
      </c>
      <c r="M82" s="116">
        <v>11.39</v>
      </c>
      <c r="N82" s="115">
        <v>0</v>
      </c>
      <c r="O82" s="88">
        <v>0</v>
      </c>
      <c r="P82" s="88">
        <v>-222</v>
      </c>
      <c r="Q82" s="88">
        <v>0</v>
      </c>
      <c r="R82" s="88">
        <v>0</v>
      </c>
      <c r="S82" s="116">
        <v>0</v>
      </c>
      <c r="U82" s="115">
        <v>-222</v>
      </c>
      <c r="V82" s="116">
        <v>39.85</v>
      </c>
      <c r="W82">
        <v>10.33</v>
      </c>
      <c r="X82">
        <v>18.13</v>
      </c>
      <c r="Y82">
        <v>11.39</v>
      </c>
      <c r="Z82">
        <v>-222</v>
      </c>
    </row>
    <row r="83" spans="7:26">
      <c r="G83" t="s">
        <v>125</v>
      </c>
      <c r="H83" s="115">
        <v>0</v>
      </c>
      <c r="I83" s="88">
        <v>3.86</v>
      </c>
      <c r="J83" s="88">
        <v>0</v>
      </c>
      <c r="K83" s="88">
        <v>2.9</v>
      </c>
      <c r="L83" s="88">
        <v>0</v>
      </c>
      <c r="M83" s="116">
        <v>11.38</v>
      </c>
      <c r="N83" s="115">
        <v>0</v>
      </c>
      <c r="O83" s="88">
        <v>0</v>
      </c>
      <c r="P83" s="88">
        <v>-243</v>
      </c>
      <c r="Q83" s="88">
        <v>0</v>
      </c>
      <c r="R83" s="88">
        <v>0</v>
      </c>
      <c r="S83" s="116">
        <v>0</v>
      </c>
      <c r="U83" s="115">
        <v>-243</v>
      </c>
      <c r="V83" s="116">
        <v>18.14</v>
      </c>
      <c r="W83">
        <v>3.86</v>
      </c>
      <c r="X83">
        <v>2.9</v>
      </c>
      <c r="Y83">
        <v>11.38</v>
      </c>
      <c r="Z83">
        <v>-243</v>
      </c>
    </row>
    <row r="84" spans="7:26">
      <c r="G84" t="s">
        <v>126</v>
      </c>
      <c r="H84" s="115">
        <v>0</v>
      </c>
      <c r="I84" s="88">
        <v>10.62</v>
      </c>
      <c r="J84" s="88">
        <v>0</v>
      </c>
      <c r="K84" s="88">
        <v>18.62</v>
      </c>
      <c r="L84" s="88">
        <v>0</v>
      </c>
      <c r="M84" s="116">
        <v>11</v>
      </c>
      <c r="N84" s="115">
        <v>0</v>
      </c>
      <c r="O84" s="88">
        <v>0</v>
      </c>
      <c r="P84" s="88">
        <v>-217</v>
      </c>
      <c r="Q84" s="88">
        <v>0</v>
      </c>
      <c r="R84" s="88">
        <v>0</v>
      </c>
      <c r="S84" s="116">
        <v>0</v>
      </c>
      <c r="U84" s="115">
        <v>-217</v>
      </c>
      <c r="V84" s="116">
        <v>40.24</v>
      </c>
      <c r="W84">
        <v>10.62</v>
      </c>
      <c r="X84">
        <v>18.62</v>
      </c>
      <c r="Y84">
        <v>11</v>
      </c>
      <c r="Z84">
        <v>-217</v>
      </c>
    </row>
    <row r="85" spans="7:26">
      <c r="G85" t="s">
        <v>127</v>
      </c>
      <c r="H85" s="115">
        <v>0</v>
      </c>
      <c r="I85" s="88">
        <v>1.25</v>
      </c>
      <c r="J85" s="88">
        <v>0</v>
      </c>
      <c r="K85" s="88">
        <v>2.12</v>
      </c>
      <c r="L85" s="88">
        <v>0</v>
      </c>
      <c r="M85" s="116">
        <v>11.39</v>
      </c>
      <c r="N85" s="115">
        <v>0</v>
      </c>
      <c r="O85" s="88">
        <v>0</v>
      </c>
      <c r="P85" s="88">
        <v>-201</v>
      </c>
      <c r="Q85" s="88">
        <v>0</v>
      </c>
      <c r="R85" s="88">
        <v>0</v>
      </c>
      <c r="S85" s="116">
        <v>0</v>
      </c>
      <c r="U85" s="115">
        <v>-201</v>
      </c>
      <c r="V85" s="116">
        <v>14.76</v>
      </c>
      <c r="W85">
        <v>1.25</v>
      </c>
      <c r="X85">
        <v>2.12</v>
      </c>
      <c r="Y85">
        <v>11.39</v>
      </c>
      <c r="Z85">
        <v>-201</v>
      </c>
    </row>
    <row r="86" spans="7:26">
      <c r="G86" t="s">
        <v>128</v>
      </c>
      <c r="H86" s="115">
        <v>0</v>
      </c>
      <c r="I86" s="88">
        <v>1.54</v>
      </c>
      <c r="J86" s="88">
        <v>0</v>
      </c>
      <c r="K86" s="88">
        <v>2.5099999999999998</v>
      </c>
      <c r="L86" s="88">
        <v>0</v>
      </c>
      <c r="M86" s="116">
        <v>5.21</v>
      </c>
      <c r="N86" s="115">
        <v>0</v>
      </c>
      <c r="O86" s="88">
        <v>0</v>
      </c>
      <c r="P86" s="88">
        <v>-158</v>
      </c>
      <c r="Q86" s="88">
        <v>0</v>
      </c>
      <c r="R86" s="88">
        <v>0</v>
      </c>
      <c r="S86" s="116">
        <v>0</v>
      </c>
      <c r="U86" s="115">
        <v>-158</v>
      </c>
      <c r="V86" s="116">
        <v>9.26</v>
      </c>
      <c r="W86">
        <v>1.54</v>
      </c>
      <c r="X86">
        <v>2.5099999999999998</v>
      </c>
      <c r="Y86">
        <v>5.21</v>
      </c>
      <c r="Z86">
        <v>-158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10.81</v>
      </c>
      <c r="N87" s="115">
        <v>0</v>
      </c>
      <c r="O87" s="88">
        <v>0</v>
      </c>
      <c r="P87" s="88">
        <v>-130.1</v>
      </c>
      <c r="Q87" s="88">
        <v>0</v>
      </c>
      <c r="R87" s="88">
        <v>0</v>
      </c>
      <c r="S87" s="116">
        <v>0</v>
      </c>
      <c r="U87" s="115">
        <v>-130.1</v>
      </c>
      <c r="V87" s="116">
        <v>10.81</v>
      </c>
      <c r="W87">
        <v>0</v>
      </c>
      <c r="X87">
        <v>0</v>
      </c>
      <c r="Y87">
        <v>10.81</v>
      </c>
      <c r="Z87">
        <v>-130.1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10.130000000000001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10.130000000000001</v>
      </c>
      <c r="W88">
        <v>0</v>
      </c>
      <c r="X88">
        <v>0</v>
      </c>
      <c r="Y88">
        <v>10.130000000000001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8.9700000000000006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8.9700000000000006</v>
      </c>
      <c r="W89">
        <v>0</v>
      </c>
      <c r="X89">
        <v>0</v>
      </c>
      <c r="Y89">
        <v>8.9700000000000006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7.04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7.04</v>
      </c>
      <c r="W90">
        <v>0</v>
      </c>
      <c r="X90">
        <v>0</v>
      </c>
      <c r="Y90">
        <v>7.04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7.82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7.82</v>
      </c>
      <c r="W91">
        <v>0</v>
      </c>
      <c r="X91">
        <v>0</v>
      </c>
      <c r="Y91">
        <v>7.82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10.130000000000001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10.130000000000001</v>
      </c>
      <c r="W92">
        <v>0</v>
      </c>
      <c r="X92">
        <v>0</v>
      </c>
      <c r="Y92">
        <v>10.130000000000001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0.77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0.77</v>
      </c>
      <c r="W93">
        <v>0</v>
      </c>
      <c r="X93">
        <v>0</v>
      </c>
      <c r="Y93">
        <v>0.77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9.65</v>
      </c>
      <c r="W94">
        <v>0</v>
      </c>
      <c r="X94">
        <v>0</v>
      </c>
      <c r="Y94">
        <v>9.65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8.11</v>
      </c>
      <c r="W95">
        <v>0</v>
      </c>
      <c r="X95">
        <v>0</v>
      </c>
      <c r="Y95">
        <v>8.11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5.21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5.21</v>
      </c>
      <c r="W96">
        <v>0</v>
      </c>
      <c r="X96">
        <v>0</v>
      </c>
      <c r="Y96">
        <v>5.21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3.96</v>
      </c>
      <c r="W97">
        <v>0</v>
      </c>
      <c r="X97">
        <v>0</v>
      </c>
      <c r="Y97">
        <v>3.96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1.93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1.93</v>
      </c>
      <c r="W98">
        <v>0</v>
      </c>
      <c r="X98">
        <v>0</v>
      </c>
      <c r="Y98">
        <v>1.93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1.7177500000000002E-2</v>
      </c>
      <c r="J99" s="111">
        <f t="shared" si="1"/>
        <v>0</v>
      </c>
      <c r="K99" s="111">
        <f t="shared" si="1"/>
        <v>3.0370000000000005E-2</v>
      </c>
      <c r="L99" s="111">
        <f t="shared" si="1"/>
        <v>0</v>
      </c>
      <c r="M99" s="111">
        <f t="shared" si="1"/>
        <v>0.20130499999999998</v>
      </c>
      <c r="N99" s="110">
        <f t="shared" si="1"/>
        <v>0</v>
      </c>
      <c r="O99" s="111">
        <f t="shared" si="1"/>
        <v>-0.30249999999999999</v>
      </c>
      <c r="P99" s="111">
        <f t="shared" si="1"/>
        <v>-1.0392750000000002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-1.3417750000000002</v>
      </c>
      <c r="V99" s="112">
        <f t="shared" si="1"/>
        <v>0.24885000000000002</v>
      </c>
      <c r="W99">
        <f t="shared" si="1"/>
        <v>-0.28532250000000003</v>
      </c>
      <c r="X99">
        <f t="shared" si="1"/>
        <v>3.0370000000000005E-2</v>
      </c>
      <c r="Y99">
        <f t="shared" si="1"/>
        <v>0.20130499999999998</v>
      </c>
      <c r="Z99">
        <f t="shared" si="1"/>
        <v>-1.0392750000000002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477</v>
      </c>
      <c r="AC1" t="s">
        <v>477</v>
      </c>
      <c r="AD1" t="s">
        <v>477</v>
      </c>
      <c r="AE1" t="s">
        <v>478</v>
      </c>
      <c r="AF1" t="s">
        <v>479</v>
      </c>
      <c r="AG1" t="s">
        <v>480</v>
      </c>
      <c r="AH1" t="s">
        <v>480</v>
      </c>
      <c r="AI1" t="s">
        <v>481</v>
      </c>
      <c r="AJ1" t="s">
        <v>481</v>
      </c>
      <c r="AK1" t="s">
        <v>482</v>
      </c>
      <c r="AL1" t="s">
        <v>483</v>
      </c>
      <c r="AM1" t="s">
        <v>483</v>
      </c>
      <c r="AN1" t="s">
        <v>483</v>
      </c>
      <c r="AO1" t="s">
        <v>483</v>
      </c>
      <c r="AP1" t="s">
        <v>483</v>
      </c>
      <c r="AQ1" t="s">
        <v>483</v>
      </c>
      <c r="AR1" t="s">
        <v>483</v>
      </c>
      <c r="AS1" t="s">
        <v>483</v>
      </c>
      <c r="AT1" t="s">
        <v>483</v>
      </c>
      <c r="AU1" t="s">
        <v>484</v>
      </c>
      <c r="AV1" t="s">
        <v>484</v>
      </c>
      <c r="AW1" t="s">
        <v>484</v>
      </c>
      <c r="AX1" t="s">
        <v>484</v>
      </c>
      <c r="AY1" t="s">
        <v>484</v>
      </c>
      <c r="AZ1" t="s">
        <v>484</v>
      </c>
      <c r="BA1" t="s">
        <v>484</v>
      </c>
      <c r="BB1" t="s">
        <v>484</v>
      </c>
      <c r="BC1" t="s">
        <v>484</v>
      </c>
      <c r="BD1" t="s">
        <v>484</v>
      </c>
      <c r="BE1" t="s">
        <v>484</v>
      </c>
      <c r="BF1" t="s">
        <v>484</v>
      </c>
      <c r="BG1" t="s">
        <v>484</v>
      </c>
      <c r="BH1" t="s">
        <v>485</v>
      </c>
      <c r="BI1" t="s">
        <v>485</v>
      </c>
      <c r="BJ1" t="s">
        <v>150</v>
      </c>
      <c r="BK1" t="s">
        <v>487</v>
      </c>
      <c r="BL1" t="s">
        <v>487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44836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150</v>
      </c>
      <c r="AH2" t="s">
        <v>150</v>
      </c>
      <c r="AI2" t="s">
        <v>149</v>
      </c>
      <c r="AJ2" t="s">
        <v>150</v>
      </c>
      <c r="AK2" t="s">
        <v>149</v>
      </c>
      <c r="AL2" t="s">
        <v>240</v>
      </c>
      <c r="AM2" t="s">
        <v>283</v>
      </c>
      <c r="AN2" t="s">
        <v>281</v>
      </c>
      <c r="AO2" t="s">
        <v>282</v>
      </c>
      <c r="AP2" t="s">
        <v>232</v>
      </c>
      <c r="AQ2" t="s">
        <v>268</v>
      </c>
      <c r="AR2" t="s">
        <v>270</v>
      </c>
      <c r="AS2" t="s">
        <v>237</v>
      </c>
      <c r="AT2" t="s">
        <v>269</v>
      </c>
      <c r="AU2" t="s">
        <v>241</v>
      </c>
      <c r="AV2" t="s">
        <v>244</v>
      </c>
      <c r="AW2" t="s">
        <v>360</v>
      </c>
      <c r="AX2" t="s">
        <v>233</v>
      </c>
      <c r="AY2" t="s">
        <v>264</v>
      </c>
      <c r="AZ2" t="s">
        <v>399</v>
      </c>
      <c r="BA2" t="s">
        <v>445</v>
      </c>
      <c r="BB2" t="s">
        <v>256</v>
      </c>
      <c r="BC2" t="s">
        <v>390</v>
      </c>
      <c r="BD2" t="s">
        <v>258</v>
      </c>
      <c r="BE2" t="s">
        <v>394</v>
      </c>
      <c r="BF2" t="s">
        <v>447</v>
      </c>
      <c r="BG2" t="s">
        <v>261</v>
      </c>
      <c r="BH2" t="s">
        <v>149</v>
      </c>
      <c r="BI2" t="s">
        <v>150</v>
      </c>
      <c r="BJ2" t="s">
        <v>486</v>
      </c>
      <c r="BK2" t="s">
        <v>149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640.51</v>
      </c>
      <c r="I3" s="95">
        <v>86.73</v>
      </c>
      <c r="J3" s="95">
        <v>13.200000000000001</v>
      </c>
      <c r="K3" s="95">
        <v>0.96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12.65</v>
      </c>
      <c r="X3">
        <v>6.12</v>
      </c>
      <c r="Y3">
        <v>24.45</v>
      </c>
      <c r="Z3">
        <v>0.96</v>
      </c>
      <c r="AA3">
        <v>39.81</v>
      </c>
      <c r="AB3">
        <v>54.28</v>
      </c>
      <c r="AC3">
        <v>13.27</v>
      </c>
      <c r="AD3">
        <v>18.09</v>
      </c>
      <c r="AE3">
        <v>0.63</v>
      </c>
      <c r="AF3">
        <v>86.85</v>
      </c>
      <c r="AG3">
        <v>14.48</v>
      </c>
      <c r="AH3">
        <v>14.48</v>
      </c>
      <c r="AI3">
        <v>45.6</v>
      </c>
      <c r="AJ3">
        <v>24.12</v>
      </c>
      <c r="AK3">
        <v>129.31</v>
      </c>
      <c r="AL3">
        <v>0.61</v>
      </c>
      <c r="AM3">
        <v>0.36</v>
      </c>
      <c r="AN3">
        <v>0.46</v>
      </c>
      <c r="AO3">
        <v>0.83</v>
      </c>
      <c r="AP3">
        <v>0.74</v>
      </c>
      <c r="AQ3">
        <v>0.83</v>
      </c>
      <c r="AR3">
        <v>0.48</v>
      </c>
      <c r="AS3">
        <v>0.55000000000000004</v>
      </c>
      <c r="AT3">
        <v>0.52</v>
      </c>
      <c r="AU3">
        <v>1.25</v>
      </c>
      <c r="AV3">
        <v>0.39</v>
      </c>
      <c r="AW3">
        <v>0.77</v>
      </c>
      <c r="AX3">
        <v>0.39</v>
      </c>
      <c r="AY3">
        <v>0.39</v>
      </c>
      <c r="AZ3">
        <v>0.39</v>
      </c>
      <c r="BA3">
        <v>0.72</v>
      </c>
      <c r="BB3">
        <v>0.39</v>
      </c>
      <c r="BC3">
        <v>2.9</v>
      </c>
      <c r="BD3">
        <v>0.68</v>
      </c>
      <c r="BE3">
        <v>0.43</v>
      </c>
      <c r="BF3">
        <v>0.57999999999999996</v>
      </c>
      <c r="BG3">
        <v>0.39</v>
      </c>
      <c r="BH3">
        <v>241.25</v>
      </c>
      <c r="BI3">
        <v>0</v>
      </c>
      <c r="BJ3">
        <v>55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621.20999999999992</v>
      </c>
      <c r="I4" s="88">
        <v>86.73</v>
      </c>
      <c r="J4" s="88">
        <v>13.200000000000001</v>
      </c>
      <c r="K4" s="88">
        <v>0.96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12.65</v>
      </c>
      <c r="X4">
        <v>6.12</v>
      </c>
      <c r="Y4">
        <v>24.45</v>
      </c>
      <c r="Z4">
        <v>0.96</v>
      </c>
      <c r="AA4">
        <v>39.81</v>
      </c>
      <c r="AB4">
        <v>54.28</v>
      </c>
      <c r="AC4">
        <v>13.27</v>
      </c>
      <c r="AD4">
        <v>18.09</v>
      </c>
      <c r="AE4">
        <v>0.63</v>
      </c>
      <c r="AF4">
        <v>86.85</v>
      </c>
      <c r="AG4">
        <v>14.48</v>
      </c>
      <c r="AH4">
        <v>14.48</v>
      </c>
      <c r="AI4">
        <v>45.6</v>
      </c>
      <c r="AJ4">
        <v>24.12</v>
      </c>
      <c r="AK4">
        <v>129.31</v>
      </c>
      <c r="AL4">
        <v>0.61</v>
      </c>
      <c r="AM4">
        <v>0.36</v>
      </c>
      <c r="AN4">
        <v>0.46</v>
      </c>
      <c r="AO4">
        <v>0.83</v>
      </c>
      <c r="AP4">
        <v>0.74</v>
      </c>
      <c r="AQ4">
        <v>0.83</v>
      </c>
      <c r="AR4">
        <v>0.48</v>
      </c>
      <c r="AS4">
        <v>0.55000000000000004</v>
      </c>
      <c r="AT4">
        <v>0.52</v>
      </c>
      <c r="AU4">
        <v>1.25</v>
      </c>
      <c r="AV4">
        <v>0.39</v>
      </c>
      <c r="AW4">
        <v>0.77</v>
      </c>
      <c r="AX4">
        <v>0.39</v>
      </c>
      <c r="AY4">
        <v>0.39</v>
      </c>
      <c r="AZ4">
        <v>0.39</v>
      </c>
      <c r="BA4">
        <v>0.72</v>
      </c>
      <c r="BB4">
        <v>0.39</v>
      </c>
      <c r="BC4">
        <v>2.9</v>
      </c>
      <c r="BD4">
        <v>0.68</v>
      </c>
      <c r="BE4">
        <v>0.43</v>
      </c>
      <c r="BF4">
        <v>0.57999999999999996</v>
      </c>
      <c r="BG4">
        <v>0.39</v>
      </c>
      <c r="BH4">
        <v>221.95</v>
      </c>
      <c r="BI4">
        <v>0</v>
      </c>
      <c r="BJ4">
        <v>55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621.20999999999992</v>
      </c>
      <c r="I5" s="88">
        <v>86.73</v>
      </c>
      <c r="J5" s="88">
        <v>13.200000000000001</v>
      </c>
      <c r="K5" s="88">
        <v>0.96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12.65</v>
      </c>
      <c r="X5">
        <v>6.12</v>
      </c>
      <c r="Y5">
        <v>24.45</v>
      </c>
      <c r="Z5">
        <v>0.96</v>
      </c>
      <c r="AA5">
        <v>39.81</v>
      </c>
      <c r="AB5">
        <v>54.28</v>
      </c>
      <c r="AC5">
        <v>13.27</v>
      </c>
      <c r="AD5">
        <v>18.09</v>
      </c>
      <c r="AE5">
        <v>0.63</v>
      </c>
      <c r="AF5">
        <v>86.85</v>
      </c>
      <c r="AG5">
        <v>14.48</v>
      </c>
      <c r="AH5">
        <v>14.48</v>
      </c>
      <c r="AI5">
        <v>45.6</v>
      </c>
      <c r="AJ5">
        <v>24.12</v>
      </c>
      <c r="AK5">
        <v>129.31</v>
      </c>
      <c r="AL5">
        <v>0.61</v>
      </c>
      <c r="AM5">
        <v>0.36</v>
      </c>
      <c r="AN5">
        <v>0.46</v>
      </c>
      <c r="AO5">
        <v>0.83</v>
      </c>
      <c r="AP5">
        <v>0.74</v>
      </c>
      <c r="AQ5">
        <v>0.83</v>
      </c>
      <c r="AR5">
        <v>0.48</v>
      </c>
      <c r="AS5">
        <v>0.55000000000000004</v>
      </c>
      <c r="AT5">
        <v>0.52</v>
      </c>
      <c r="AU5">
        <v>1.25</v>
      </c>
      <c r="AV5">
        <v>0.39</v>
      </c>
      <c r="AW5">
        <v>0.77</v>
      </c>
      <c r="AX5">
        <v>0.39</v>
      </c>
      <c r="AY5">
        <v>0.39</v>
      </c>
      <c r="AZ5">
        <v>0.39</v>
      </c>
      <c r="BA5">
        <v>0.72</v>
      </c>
      <c r="BB5">
        <v>0.39</v>
      </c>
      <c r="BC5">
        <v>2.9</v>
      </c>
      <c r="BD5">
        <v>0.68</v>
      </c>
      <c r="BE5">
        <v>0.43</v>
      </c>
      <c r="BF5">
        <v>0.57999999999999996</v>
      </c>
      <c r="BG5">
        <v>0.39</v>
      </c>
      <c r="BH5">
        <v>221.95</v>
      </c>
      <c r="BI5">
        <v>0</v>
      </c>
      <c r="BJ5">
        <v>55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592.26</v>
      </c>
      <c r="I6" s="88">
        <v>86.73</v>
      </c>
      <c r="J6" s="88">
        <v>13.200000000000001</v>
      </c>
      <c r="K6" s="88">
        <v>0.96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12.65</v>
      </c>
      <c r="X6">
        <v>6.12</v>
      </c>
      <c r="Y6">
        <v>24.45</v>
      </c>
      <c r="Z6">
        <v>0.96</v>
      </c>
      <c r="AA6">
        <v>39.81</v>
      </c>
      <c r="AB6">
        <v>54.28</v>
      </c>
      <c r="AC6">
        <v>13.27</v>
      </c>
      <c r="AD6">
        <v>18.09</v>
      </c>
      <c r="AE6">
        <v>0.63</v>
      </c>
      <c r="AF6">
        <v>86.85</v>
      </c>
      <c r="AG6">
        <v>14.48</v>
      </c>
      <c r="AH6">
        <v>14.48</v>
      </c>
      <c r="AI6">
        <v>45.6</v>
      </c>
      <c r="AJ6">
        <v>24.12</v>
      </c>
      <c r="AK6">
        <v>129.31</v>
      </c>
      <c r="AL6">
        <v>0.61</v>
      </c>
      <c r="AM6">
        <v>0.36</v>
      </c>
      <c r="AN6">
        <v>0.46</v>
      </c>
      <c r="AO6">
        <v>0.83</v>
      </c>
      <c r="AP6">
        <v>0.74</v>
      </c>
      <c r="AQ6">
        <v>0.83</v>
      </c>
      <c r="AR6">
        <v>0.48</v>
      </c>
      <c r="AS6">
        <v>0.55000000000000004</v>
      </c>
      <c r="AT6">
        <v>0.52</v>
      </c>
      <c r="AU6">
        <v>1.25</v>
      </c>
      <c r="AV6">
        <v>0.39</v>
      </c>
      <c r="AW6">
        <v>0.77</v>
      </c>
      <c r="AX6">
        <v>0.39</v>
      </c>
      <c r="AY6">
        <v>0.39</v>
      </c>
      <c r="AZ6">
        <v>0.39</v>
      </c>
      <c r="BA6">
        <v>0.72</v>
      </c>
      <c r="BB6">
        <v>0.39</v>
      </c>
      <c r="BC6">
        <v>2.9</v>
      </c>
      <c r="BD6">
        <v>0.68</v>
      </c>
      <c r="BE6">
        <v>0.43</v>
      </c>
      <c r="BF6">
        <v>0.57999999999999996</v>
      </c>
      <c r="BG6">
        <v>0.39</v>
      </c>
      <c r="BH6">
        <v>193</v>
      </c>
      <c r="BI6">
        <v>0</v>
      </c>
      <c r="BJ6">
        <v>55</v>
      </c>
      <c r="BK6">
        <v>0</v>
      </c>
      <c r="BL6">
        <v>0</v>
      </c>
    </row>
    <row r="7" spans="1:64">
      <c r="A7" t="s">
        <v>243</v>
      </c>
      <c r="B7" t="s">
        <v>298</v>
      </c>
      <c r="C7" t="s">
        <v>265</v>
      </c>
      <c r="G7" t="s">
        <v>49</v>
      </c>
      <c r="H7" s="115">
        <v>611.33999999999992</v>
      </c>
      <c r="I7" s="88">
        <v>86.73</v>
      </c>
      <c r="J7" s="88">
        <v>13.200000000000001</v>
      </c>
      <c r="K7" s="88">
        <v>0.96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12.65</v>
      </c>
      <c r="X7">
        <v>6.12</v>
      </c>
      <c r="Y7">
        <v>24.45</v>
      </c>
      <c r="Z7">
        <v>0.96</v>
      </c>
      <c r="AA7">
        <v>39.81</v>
      </c>
      <c r="AB7">
        <v>54.28</v>
      </c>
      <c r="AC7">
        <v>13.27</v>
      </c>
      <c r="AD7">
        <v>18.09</v>
      </c>
      <c r="AE7">
        <v>0.57999999999999996</v>
      </c>
      <c r="AF7">
        <v>86.85</v>
      </c>
      <c r="AG7">
        <v>14.48</v>
      </c>
      <c r="AH7">
        <v>14.48</v>
      </c>
      <c r="AI7">
        <v>45.6</v>
      </c>
      <c r="AJ7">
        <v>24.12</v>
      </c>
      <c r="AK7">
        <v>129.31</v>
      </c>
      <c r="AL7">
        <v>0.61</v>
      </c>
      <c r="AM7">
        <v>0.36</v>
      </c>
      <c r="AN7">
        <v>0.46</v>
      </c>
      <c r="AO7">
        <v>0.83</v>
      </c>
      <c r="AP7">
        <v>0.74</v>
      </c>
      <c r="AQ7">
        <v>0.83</v>
      </c>
      <c r="AR7">
        <v>0.48</v>
      </c>
      <c r="AS7">
        <v>0.55000000000000004</v>
      </c>
      <c r="AT7">
        <v>0.35</v>
      </c>
      <c r="AU7">
        <v>1.25</v>
      </c>
      <c r="AV7">
        <v>0.39</v>
      </c>
      <c r="AW7">
        <v>0.77</v>
      </c>
      <c r="AX7">
        <v>0.39</v>
      </c>
      <c r="AY7">
        <v>0.39</v>
      </c>
      <c r="AZ7">
        <v>0.39</v>
      </c>
      <c r="BA7">
        <v>0.72</v>
      </c>
      <c r="BB7">
        <v>0.39</v>
      </c>
      <c r="BC7">
        <v>2.9</v>
      </c>
      <c r="BD7">
        <v>0.68</v>
      </c>
      <c r="BE7">
        <v>0.43</v>
      </c>
      <c r="BF7">
        <v>0.57999999999999996</v>
      </c>
      <c r="BG7">
        <v>0.39</v>
      </c>
      <c r="BH7">
        <v>212.3</v>
      </c>
      <c r="BI7">
        <v>0</v>
      </c>
      <c r="BJ7">
        <v>55</v>
      </c>
      <c r="BK7">
        <v>0</v>
      </c>
      <c r="BL7">
        <v>0</v>
      </c>
    </row>
    <row r="8" spans="1:64">
      <c r="A8" t="s">
        <v>244</v>
      </c>
      <c r="B8" t="s">
        <v>340</v>
      </c>
      <c r="C8" t="s">
        <v>237</v>
      </c>
      <c r="G8" t="s">
        <v>50</v>
      </c>
      <c r="H8" s="115">
        <v>596.8599999999999</v>
      </c>
      <c r="I8" s="88">
        <v>86.73</v>
      </c>
      <c r="J8" s="88">
        <v>13.200000000000001</v>
      </c>
      <c r="K8" s="88">
        <v>0.96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12.65</v>
      </c>
      <c r="X8">
        <v>6.12</v>
      </c>
      <c r="Y8">
        <v>24.45</v>
      </c>
      <c r="Z8">
        <v>0.96</v>
      </c>
      <c r="AA8">
        <v>39.81</v>
      </c>
      <c r="AB8">
        <v>54.28</v>
      </c>
      <c r="AC8">
        <v>13.27</v>
      </c>
      <c r="AD8">
        <v>18.09</v>
      </c>
      <c r="AE8">
        <v>0.57999999999999996</v>
      </c>
      <c r="AF8">
        <v>86.85</v>
      </c>
      <c r="AG8">
        <v>14.48</v>
      </c>
      <c r="AH8">
        <v>14.48</v>
      </c>
      <c r="AI8">
        <v>45.6</v>
      </c>
      <c r="AJ8">
        <v>24.12</v>
      </c>
      <c r="AK8">
        <v>129.31</v>
      </c>
      <c r="AL8">
        <v>0.61</v>
      </c>
      <c r="AM8">
        <v>0.36</v>
      </c>
      <c r="AN8">
        <v>0.46</v>
      </c>
      <c r="AO8">
        <v>0.83</v>
      </c>
      <c r="AP8">
        <v>0.74</v>
      </c>
      <c r="AQ8">
        <v>0.83</v>
      </c>
      <c r="AR8">
        <v>0.48</v>
      </c>
      <c r="AS8">
        <v>0.55000000000000004</v>
      </c>
      <c r="AT8">
        <v>0.35</v>
      </c>
      <c r="AU8">
        <v>1.25</v>
      </c>
      <c r="AV8">
        <v>0.39</v>
      </c>
      <c r="AW8">
        <v>0.77</v>
      </c>
      <c r="AX8">
        <v>0.39</v>
      </c>
      <c r="AY8">
        <v>0.39</v>
      </c>
      <c r="AZ8">
        <v>0.39</v>
      </c>
      <c r="BA8">
        <v>0.72</v>
      </c>
      <c r="BB8">
        <v>0.39</v>
      </c>
      <c r="BC8">
        <v>2.9</v>
      </c>
      <c r="BD8">
        <v>0.68</v>
      </c>
      <c r="BE8">
        <v>0.43</v>
      </c>
      <c r="BF8">
        <v>0.57999999999999996</v>
      </c>
      <c r="BG8">
        <v>0.39</v>
      </c>
      <c r="BH8">
        <v>197.82</v>
      </c>
      <c r="BI8">
        <v>0</v>
      </c>
      <c r="BJ8">
        <v>55</v>
      </c>
      <c r="BK8">
        <v>0</v>
      </c>
      <c r="BL8">
        <v>0</v>
      </c>
    </row>
    <row r="9" spans="1:64">
      <c r="A9" t="s">
        <v>245</v>
      </c>
      <c r="B9" t="s">
        <v>360</v>
      </c>
      <c r="C9" t="s">
        <v>238</v>
      </c>
      <c r="G9" t="s">
        <v>51</v>
      </c>
      <c r="H9" s="115">
        <v>572.74</v>
      </c>
      <c r="I9" s="88">
        <v>86.73</v>
      </c>
      <c r="J9" s="88">
        <v>13.200000000000001</v>
      </c>
      <c r="K9" s="88">
        <v>0.96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12.65</v>
      </c>
      <c r="X9">
        <v>6.12</v>
      </c>
      <c r="Y9">
        <v>24.45</v>
      </c>
      <c r="Z9">
        <v>0.96</v>
      </c>
      <c r="AA9">
        <v>39.81</v>
      </c>
      <c r="AB9">
        <v>54.28</v>
      </c>
      <c r="AC9">
        <v>13.27</v>
      </c>
      <c r="AD9">
        <v>18.09</v>
      </c>
      <c r="AE9">
        <v>0.57999999999999996</v>
      </c>
      <c r="AF9">
        <v>86.85</v>
      </c>
      <c r="AG9">
        <v>14.48</v>
      </c>
      <c r="AH9">
        <v>14.48</v>
      </c>
      <c r="AI9">
        <v>45.6</v>
      </c>
      <c r="AJ9">
        <v>24.12</v>
      </c>
      <c r="AK9">
        <v>129.31</v>
      </c>
      <c r="AL9">
        <v>0.61</v>
      </c>
      <c r="AM9">
        <v>0.36</v>
      </c>
      <c r="AN9">
        <v>0.46</v>
      </c>
      <c r="AO9">
        <v>0.83</v>
      </c>
      <c r="AP9">
        <v>0.74</v>
      </c>
      <c r="AQ9">
        <v>0.83</v>
      </c>
      <c r="AR9">
        <v>0.48</v>
      </c>
      <c r="AS9">
        <v>0.55000000000000004</v>
      </c>
      <c r="AT9">
        <v>0.35</v>
      </c>
      <c r="AU9">
        <v>1.25</v>
      </c>
      <c r="AV9">
        <v>0.39</v>
      </c>
      <c r="AW9">
        <v>0.77</v>
      </c>
      <c r="AX9">
        <v>0.39</v>
      </c>
      <c r="AY9">
        <v>0.39</v>
      </c>
      <c r="AZ9">
        <v>0.39</v>
      </c>
      <c r="BA9">
        <v>0.72</v>
      </c>
      <c r="BB9">
        <v>0.39</v>
      </c>
      <c r="BC9">
        <v>2.9</v>
      </c>
      <c r="BD9">
        <v>0.68</v>
      </c>
      <c r="BE9">
        <v>0.43</v>
      </c>
      <c r="BF9">
        <v>0.57999999999999996</v>
      </c>
      <c r="BG9">
        <v>0.39</v>
      </c>
      <c r="BH9">
        <v>173.7</v>
      </c>
      <c r="BI9">
        <v>0</v>
      </c>
      <c r="BJ9">
        <v>55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543.79</v>
      </c>
      <c r="I10" s="88">
        <v>86.73</v>
      </c>
      <c r="J10" s="88">
        <v>13.200000000000001</v>
      </c>
      <c r="K10" s="88">
        <v>0.96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12.65</v>
      </c>
      <c r="X10">
        <v>6.12</v>
      </c>
      <c r="Y10">
        <v>24.45</v>
      </c>
      <c r="Z10">
        <v>0.96</v>
      </c>
      <c r="AA10">
        <v>39.81</v>
      </c>
      <c r="AB10">
        <v>54.28</v>
      </c>
      <c r="AC10">
        <v>13.27</v>
      </c>
      <c r="AD10">
        <v>18.09</v>
      </c>
      <c r="AE10">
        <v>0.57999999999999996</v>
      </c>
      <c r="AF10">
        <v>86.85</v>
      </c>
      <c r="AG10">
        <v>14.48</v>
      </c>
      <c r="AH10">
        <v>14.48</v>
      </c>
      <c r="AI10">
        <v>45.6</v>
      </c>
      <c r="AJ10">
        <v>24.12</v>
      </c>
      <c r="AK10">
        <v>129.31</v>
      </c>
      <c r="AL10">
        <v>0.61</v>
      </c>
      <c r="AM10">
        <v>0.36</v>
      </c>
      <c r="AN10">
        <v>0.46</v>
      </c>
      <c r="AO10">
        <v>0.83</v>
      </c>
      <c r="AP10">
        <v>0.74</v>
      </c>
      <c r="AQ10">
        <v>0.83</v>
      </c>
      <c r="AR10">
        <v>0.48</v>
      </c>
      <c r="AS10">
        <v>0.55000000000000004</v>
      </c>
      <c r="AT10">
        <v>0.35</v>
      </c>
      <c r="AU10">
        <v>1.25</v>
      </c>
      <c r="AV10">
        <v>0.39</v>
      </c>
      <c r="AW10">
        <v>0.77</v>
      </c>
      <c r="AX10">
        <v>0.39</v>
      </c>
      <c r="AY10">
        <v>0.39</v>
      </c>
      <c r="AZ10">
        <v>0.39</v>
      </c>
      <c r="BA10">
        <v>0.72</v>
      </c>
      <c r="BB10">
        <v>0.39</v>
      </c>
      <c r="BC10">
        <v>2.9</v>
      </c>
      <c r="BD10">
        <v>0.68</v>
      </c>
      <c r="BE10">
        <v>0.43</v>
      </c>
      <c r="BF10">
        <v>0.57999999999999996</v>
      </c>
      <c r="BG10">
        <v>0.39</v>
      </c>
      <c r="BH10">
        <v>144.75</v>
      </c>
      <c r="BI10">
        <v>0</v>
      </c>
      <c r="BJ10">
        <v>55</v>
      </c>
      <c r="BK10">
        <v>0</v>
      </c>
      <c r="BL10">
        <v>0</v>
      </c>
    </row>
    <row r="11" spans="1:64">
      <c r="A11" t="s">
        <v>246</v>
      </c>
      <c r="C11" t="s">
        <v>341</v>
      </c>
      <c r="G11" t="s">
        <v>53</v>
      </c>
      <c r="H11" s="115">
        <v>534.14</v>
      </c>
      <c r="I11" s="88">
        <v>86.73</v>
      </c>
      <c r="J11" s="88">
        <v>13.100000000000001</v>
      </c>
      <c r="K11" s="88">
        <v>0.96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12.55</v>
      </c>
      <c r="X11">
        <v>6.12</v>
      </c>
      <c r="Y11">
        <v>24.45</v>
      </c>
      <c r="Z11">
        <v>0.96</v>
      </c>
      <c r="AA11">
        <v>39.81</v>
      </c>
      <c r="AB11">
        <v>54.28</v>
      </c>
      <c r="AC11">
        <v>13.27</v>
      </c>
      <c r="AD11">
        <v>18.09</v>
      </c>
      <c r="AE11">
        <v>0.57999999999999996</v>
      </c>
      <c r="AF11">
        <v>86.85</v>
      </c>
      <c r="AG11">
        <v>14.48</v>
      </c>
      <c r="AH11">
        <v>14.48</v>
      </c>
      <c r="AI11">
        <v>45.6</v>
      </c>
      <c r="AJ11">
        <v>24.12</v>
      </c>
      <c r="AK11">
        <v>129.31</v>
      </c>
      <c r="AL11">
        <v>0.61</v>
      </c>
      <c r="AM11">
        <v>0.36</v>
      </c>
      <c r="AN11">
        <v>0.46</v>
      </c>
      <c r="AO11">
        <v>0.83</v>
      </c>
      <c r="AP11">
        <v>0.74</v>
      </c>
      <c r="AQ11">
        <v>0.83</v>
      </c>
      <c r="AR11">
        <v>0.48</v>
      </c>
      <c r="AS11">
        <v>0.55000000000000004</v>
      </c>
      <c r="AT11">
        <v>0.35</v>
      </c>
      <c r="AU11">
        <v>1.25</v>
      </c>
      <c r="AV11">
        <v>0.39</v>
      </c>
      <c r="AW11">
        <v>0.77</v>
      </c>
      <c r="AX11">
        <v>0.39</v>
      </c>
      <c r="AY11">
        <v>0.39</v>
      </c>
      <c r="AZ11">
        <v>0.39</v>
      </c>
      <c r="BA11">
        <v>0.72</v>
      </c>
      <c r="BB11">
        <v>0.39</v>
      </c>
      <c r="BC11">
        <v>2.9</v>
      </c>
      <c r="BD11">
        <v>0.68</v>
      </c>
      <c r="BE11">
        <v>0.43</v>
      </c>
      <c r="BF11">
        <v>0.57999999999999996</v>
      </c>
      <c r="BG11">
        <v>0.39</v>
      </c>
      <c r="BH11">
        <v>135.1</v>
      </c>
      <c r="BI11">
        <v>0</v>
      </c>
      <c r="BJ11">
        <v>55</v>
      </c>
      <c r="BK11">
        <v>0</v>
      </c>
      <c r="BL11">
        <v>0</v>
      </c>
    </row>
    <row r="12" spans="1:64">
      <c r="A12" t="s">
        <v>247</v>
      </c>
      <c r="C12" t="s">
        <v>361</v>
      </c>
      <c r="G12" t="s">
        <v>54</v>
      </c>
      <c r="H12" s="115">
        <v>514.83999999999992</v>
      </c>
      <c r="I12" s="88">
        <v>86.73</v>
      </c>
      <c r="J12" s="88">
        <v>13.100000000000001</v>
      </c>
      <c r="K12" s="88">
        <v>0.96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12.55</v>
      </c>
      <c r="X12">
        <v>6.12</v>
      </c>
      <c r="Y12">
        <v>24.45</v>
      </c>
      <c r="Z12">
        <v>0.96</v>
      </c>
      <c r="AA12">
        <v>39.81</v>
      </c>
      <c r="AB12">
        <v>54.28</v>
      </c>
      <c r="AC12">
        <v>13.27</v>
      </c>
      <c r="AD12">
        <v>18.09</v>
      </c>
      <c r="AE12">
        <v>0.57999999999999996</v>
      </c>
      <c r="AF12">
        <v>86.85</v>
      </c>
      <c r="AG12">
        <v>14.48</v>
      </c>
      <c r="AH12">
        <v>14.48</v>
      </c>
      <c r="AI12">
        <v>45.6</v>
      </c>
      <c r="AJ12">
        <v>24.12</v>
      </c>
      <c r="AK12">
        <v>129.31</v>
      </c>
      <c r="AL12">
        <v>0.61</v>
      </c>
      <c r="AM12">
        <v>0.36</v>
      </c>
      <c r="AN12">
        <v>0.46</v>
      </c>
      <c r="AO12">
        <v>0.83</v>
      </c>
      <c r="AP12">
        <v>0.74</v>
      </c>
      <c r="AQ12">
        <v>0.83</v>
      </c>
      <c r="AR12">
        <v>0.48</v>
      </c>
      <c r="AS12">
        <v>0.55000000000000004</v>
      </c>
      <c r="AT12">
        <v>0.35</v>
      </c>
      <c r="AU12">
        <v>1.25</v>
      </c>
      <c r="AV12">
        <v>0.39</v>
      </c>
      <c r="AW12">
        <v>0.77</v>
      </c>
      <c r="AX12">
        <v>0.39</v>
      </c>
      <c r="AY12">
        <v>0.39</v>
      </c>
      <c r="AZ12">
        <v>0.39</v>
      </c>
      <c r="BA12">
        <v>0.72</v>
      </c>
      <c r="BB12">
        <v>0.39</v>
      </c>
      <c r="BC12">
        <v>2.9</v>
      </c>
      <c r="BD12">
        <v>0.68</v>
      </c>
      <c r="BE12">
        <v>0.43</v>
      </c>
      <c r="BF12">
        <v>0.57999999999999996</v>
      </c>
      <c r="BG12">
        <v>0.39</v>
      </c>
      <c r="BH12">
        <v>115.8</v>
      </c>
      <c r="BI12">
        <v>0</v>
      </c>
      <c r="BJ12">
        <v>55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495.53999999999996</v>
      </c>
      <c r="I13" s="88">
        <v>86.73</v>
      </c>
      <c r="J13" s="88">
        <v>13.100000000000001</v>
      </c>
      <c r="K13" s="88">
        <v>0.96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12.55</v>
      </c>
      <c r="X13">
        <v>6.12</v>
      </c>
      <c r="Y13">
        <v>24.45</v>
      </c>
      <c r="Z13">
        <v>0.96</v>
      </c>
      <c r="AA13">
        <v>39.81</v>
      </c>
      <c r="AB13">
        <v>54.28</v>
      </c>
      <c r="AC13">
        <v>13.27</v>
      </c>
      <c r="AD13">
        <v>18.09</v>
      </c>
      <c r="AE13">
        <v>0.57999999999999996</v>
      </c>
      <c r="AF13">
        <v>86.85</v>
      </c>
      <c r="AG13">
        <v>14.48</v>
      </c>
      <c r="AH13">
        <v>14.48</v>
      </c>
      <c r="AI13">
        <v>45.6</v>
      </c>
      <c r="AJ13">
        <v>24.12</v>
      </c>
      <c r="AK13">
        <v>129.31</v>
      </c>
      <c r="AL13">
        <v>0.61</v>
      </c>
      <c r="AM13">
        <v>0.36</v>
      </c>
      <c r="AN13">
        <v>0.46</v>
      </c>
      <c r="AO13">
        <v>0.83</v>
      </c>
      <c r="AP13">
        <v>0.74</v>
      </c>
      <c r="AQ13">
        <v>0.83</v>
      </c>
      <c r="AR13">
        <v>0.48</v>
      </c>
      <c r="AS13">
        <v>0.55000000000000004</v>
      </c>
      <c r="AT13">
        <v>0.35</v>
      </c>
      <c r="AU13">
        <v>1.25</v>
      </c>
      <c r="AV13">
        <v>0.39</v>
      </c>
      <c r="AW13">
        <v>0.77</v>
      </c>
      <c r="AX13">
        <v>0.39</v>
      </c>
      <c r="AY13">
        <v>0.39</v>
      </c>
      <c r="AZ13">
        <v>0.39</v>
      </c>
      <c r="BA13">
        <v>0.72</v>
      </c>
      <c r="BB13">
        <v>0.39</v>
      </c>
      <c r="BC13">
        <v>2.9</v>
      </c>
      <c r="BD13">
        <v>0.68</v>
      </c>
      <c r="BE13">
        <v>0.43</v>
      </c>
      <c r="BF13">
        <v>0.57999999999999996</v>
      </c>
      <c r="BG13">
        <v>0.39</v>
      </c>
      <c r="BH13">
        <v>96.5</v>
      </c>
      <c r="BI13">
        <v>0</v>
      </c>
      <c r="BJ13">
        <v>55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495.53999999999996</v>
      </c>
      <c r="I14" s="88">
        <v>86.73</v>
      </c>
      <c r="J14" s="88">
        <v>13.100000000000001</v>
      </c>
      <c r="K14" s="88">
        <v>0.96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12.55</v>
      </c>
      <c r="X14">
        <v>6.12</v>
      </c>
      <c r="Y14">
        <v>24.45</v>
      </c>
      <c r="Z14">
        <v>0.96</v>
      </c>
      <c r="AA14">
        <v>39.81</v>
      </c>
      <c r="AB14">
        <v>54.28</v>
      </c>
      <c r="AC14">
        <v>13.27</v>
      </c>
      <c r="AD14">
        <v>18.09</v>
      </c>
      <c r="AE14">
        <v>0.57999999999999996</v>
      </c>
      <c r="AF14">
        <v>86.85</v>
      </c>
      <c r="AG14">
        <v>14.48</v>
      </c>
      <c r="AH14">
        <v>14.48</v>
      </c>
      <c r="AI14">
        <v>45.6</v>
      </c>
      <c r="AJ14">
        <v>24.12</v>
      </c>
      <c r="AK14">
        <v>129.31</v>
      </c>
      <c r="AL14">
        <v>0.61</v>
      </c>
      <c r="AM14">
        <v>0.36</v>
      </c>
      <c r="AN14">
        <v>0.46</v>
      </c>
      <c r="AO14">
        <v>0.83</v>
      </c>
      <c r="AP14">
        <v>0.74</v>
      </c>
      <c r="AQ14">
        <v>0.83</v>
      </c>
      <c r="AR14">
        <v>0.48</v>
      </c>
      <c r="AS14">
        <v>0.55000000000000004</v>
      </c>
      <c r="AT14">
        <v>0.35</v>
      </c>
      <c r="AU14">
        <v>1.25</v>
      </c>
      <c r="AV14">
        <v>0.39</v>
      </c>
      <c r="AW14">
        <v>0.77</v>
      </c>
      <c r="AX14">
        <v>0.39</v>
      </c>
      <c r="AY14">
        <v>0.39</v>
      </c>
      <c r="AZ14">
        <v>0.39</v>
      </c>
      <c r="BA14">
        <v>0.72</v>
      </c>
      <c r="BB14">
        <v>0.39</v>
      </c>
      <c r="BC14">
        <v>2.9</v>
      </c>
      <c r="BD14">
        <v>0.68</v>
      </c>
      <c r="BE14">
        <v>0.43</v>
      </c>
      <c r="BF14">
        <v>0.57999999999999996</v>
      </c>
      <c r="BG14">
        <v>0.39</v>
      </c>
      <c r="BH14">
        <v>96.5</v>
      </c>
      <c r="BI14">
        <v>0</v>
      </c>
      <c r="BJ14">
        <v>55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466.53999999999996</v>
      </c>
      <c r="I15" s="88">
        <v>86.73</v>
      </c>
      <c r="J15" s="88">
        <v>13.100000000000001</v>
      </c>
      <c r="K15" s="88">
        <v>0.96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12.55</v>
      </c>
      <c r="X15">
        <v>6.12</v>
      </c>
      <c r="Y15">
        <v>24.45</v>
      </c>
      <c r="Z15">
        <v>0.96</v>
      </c>
      <c r="AA15">
        <v>39.81</v>
      </c>
      <c r="AB15">
        <v>54.28</v>
      </c>
      <c r="AC15">
        <v>13.27</v>
      </c>
      <c r="AD15">
        <v>18.09</v>
      </c>
      <c r="AE15">
        <v>0.53</v>
      </c>
      <c r="AF15">
        <v>86.85</v>
      </c>
      <c r="AG15">
        <v>14.48</v>
      </c>
      <c r="AH15">
        <v>14.48</v>
      </c>
      <c r="AI15">
        <v>45.6</v>
      </c>
      <c r="AJ15">
        <v>24.12</v>
      </c>
      <c r="AK15">
        <v>129.31</v>
      </c>
      <c r="AL15">
        <v>0.61</v>
      </c>
      <c r="AM15">
        <v>0.36</v>
      </c>
      <c r="AN15">
        <v>0.46</v>
      </c>
      <c r="AO15">
        <v>0.83</v>
      </c>
      <c r="AP15">
        <v>0.74</v>
      </c>
      <c r="AQ15">
        <v>0.83</v>
      </c>
      <c r="AR15">
        <v>0.48</v>
      </c>
      <c r="AS15">
        <v>0.55000000000000004</v>
      </c>
      <c r="AT15">
        <v>0.35</v>
      </c>
      <c r="AU15">
        <v>1.25</v>
      </c>
      <c r="AV15">
        <v>0.39</v>
      </c>
      <c r="AW15">
        <v>0.77</v>
      </c>
      <c r="AX15">
        <v>0.39</v>
      </c>
      <c r="AY15">
        <v>0.39</v>
      </c>
      <c r="AZ15">
        <v>0.39</v>
      </c>
      <c r="BA15">
        <v>0.72</v>
      </c>
      <c r="BB15">
        <v>0.39</v>
      </c>
      <c r="BC15">
        <v>2.9</v>
      </c>
      <c r="BD15">
        <v>0.68</v>
      </c>
      <c r="BE15">
        <v>0.43</v>
      </c>
      <c r="BF15">
        <v>0.57999999999999996</v>
      </c>
      <c r="BG15">
        <v>0.39</v>
      </c>
      <c r="BH15">
        <v>67.55</v>
      </c>
      <c r="BI15">
        <v>0</v>
      </c>
      <c r="BJ15">
        <v>55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461.70999999999992</v>
      </c>
      <c r="I16" s="88">
        <v>86.73</v>
      </c>
      <c r="J16" s="88">
        <v>13.100000000000001</v>
      </c>
      <c r="K16" s="88">
        <v>0.96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12.55</v>
      </c>
      <c r="X16">
        <v>6.12</v>
      </c>
      <c r="Y16">
        <v>24.45</v>
      </c>
      <c r="Z16">
        <v>0.96</v>
      </c>
      <c r="AA16">
        <v>39.81</v>
      </c>
      <c r="AB16">
        <v>54.28</v>
      </c>
      <c r="AC16">
        <v>13.27</v>
      </c>
      <c r="AD16">
        <v>18.09</v>
      </c>
      <c r="AE16">
        <v>0.53</v>
      </c>
      <c r="AF16">
        <v>86.85</v>
      </c>
      <c r="AG16">
        <v>14.48</v>
      </c>
      <c r="AH16">
        <v>14.48</v>
      </c>
      <c r="AI16">
        <v>45.6</v>
      </c>
      <c r="AJ16">
        <v>24.12</v>
      </c>
      <c r="AK16">
        <v>129.31</v>
      </c>
      <c r="AL16">
        <v>0.61</v>
      </c>
      <c r="AM16">
        <v>0.36</v>
      </c>
      <c r="AN16">
        <v>0.46</v>
      </c>
      <c r="AO16">
        <v>0.83</v>
      </c>
      <c r="AP16">
        <v>0.74</v>
      </c>
      <c r="AQ16">
        <v>0.83</v>
      </c>
      <c r="AR16">
        <v>0.48</v>
      </c>
      <c r="AS16">
        <v>0.55000000000000004</v>
      </c>
      <c r="AT16">
        <v>0.35</v>
      </c>
      <c r="AU16">
        <v>1.25</v>
      </c>
      <c r="AV16">
        <v>0.39</v>
      </c>
      <c r="AW16">
        <v>0.77</v>
      </c>
      <c r="AX16">
        <v>0.39</v>
      </c>
      <c r="AY16">
        <v>0.39</v>
      </c>
      <c r="AZ16">
        <v>0.39</v>
      </c>
      <c r="BA16">
        <v>0.72</v>
      </c>
      <c r="BB16">
        <v>0.39</v>
      </c>
      <c r="BC16">
        <v>2.9</v>
      </c>
      <c r="BD16">
        <v>0.68</v>
      </c>
      <c r="BE16">
        <v>0.43</v>
      </c>
      <c r="BF16">
        <v>0.57999999999999996</v>
      </c>
      <c r="BG16">
        <v>0.39</v>
      </c>
      <c r="BH16">
        <v>62.72</v>
      </c>
      <c r="BI16">
        <v>0</v>
      </c>
      <c r="BJ16">
        <v>55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447.23999999999995</v>
      </c>
      <c r="I17" s="88">
        <v>86.73</v>
      </c>
      <c r="J17" s="88">
        <v>13.100000000000001</v>
      </c>
      <c r="K17" s="88">
        <v>0.96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12.55</v>
      </c>
      <c r="X17">
        <v>6.12</v>
      </c>
      <c r="Y17">
        <v>24.45</v>
      </c>
      <c r="Z17">
        <v>0.96</v>
      </c>
      <c r="AA17">
        <v>39.81</v>
      </c>
      <c r="AB17">
        <v>54.28</v>
      </c>
      <c r="AC17">
        <v>13.27</v>
      </c>
      <c r="AD17">
        <v>18.09</v>
      </c>
      <c r="AE17">
        <v>0.53</v>
      </c>
      <c r="AF17">
        <v>86.85</v>
      </c>
      <c r="AG17">
        <v>14.48</v>
      </c>
      <c r="AH17">
        <v>14.48</v>
      </c>
      <c r="AI17">
        <v>45.6</v>
      </c>
      <c r="AJ17">
        <v>24.12</v>
      </c>
      <c r="AK17">
        <v>129.31</v>
      </c>
      <c r="AL17">
        <v>0.61</v>
      </c>
      <c r="AM17">
        <v>0.36</v>
      </c>
      <c r="AN17">
        <v>0.46</v>
      </c>
      <c r="AO17">
        <v>0.83</v>
      </c>
      <c r="AP17">
        <v>0.74</v>
      </c>
      <c r="AQ17">
        <v>0.83</v>
      </c>
      <c r="AR17">
        <v>0.48</v>
      </c>
      <c r="AS17">
        <v>0.55000000000000004</v>
      </c>
      <c r="AT17">
        <v>0.35</v>
      </c>
      <c r="AU17">
        <v>1.25</v>
      </c>
      <c r="AV17">
        <v>0.39</v>
      </c>
      <c r="AW17">
        <v>0.77</v>
      </c>
      <c r="AX17">
        <v>0.39</v>
      </c>
      <c r="AY17">
        <v>0.39</v>
      </c>
      <c r="AZ17">
        <v>0.39</v>
      </c>
      <c r="BA17">
        <v>0.72</v>
      </c>
      <c r="BB17">
        <v>0.39</v>
      </c>
      <c r="BC17">
        <v>2.9</v>
      </c>
      <c r="BD17">
        <v>0.68</v>
      </c>
      <c r="BE17">
        <v>0.43</v>
      </c>
      <c r="BF17">
        <v>0.57999999999999996</v>
      </c>
      <c r="BG17">
        <v>0.39</v>
      </c>
      <c r="BH17">
        <v>48.25</v>
      </c>
      <c r="BI17">
        <v>0</v>
      </c>
      <c r="BJ17">
        <v>55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437.59</v>
      </c>
      <c r="I18" s="88">
        <v>86.73</v>
      </c>
      <c r="J18" s="88">
        <v>13.100000000000001</v>
      </c>
      <c r="K18" s="88">
        <v>0.96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12.55</v>
      </c>
      <c r="X18">
        <v>6.12</v>
      </c>
      <c r="Y18">
        <v>24.45</v>
      </c>
      <c r="Z18">
        <v>0.96</v>
      </c>
      <c r="AA18">
        <v>39.81</v>
      </c>
      <c r="AB18">
        <v>54.28</v>
      </c>
      <c r="AC18">
        <v>13.27</v>
      </c>
      <c r="AD18">
        <v>18.09</v>
      </c>
      <c r="AE18">
        <v>0.53</v>
      </c>
      <c r="AF18">
        <v>86.85</v>
      </c>
      <c r="AG18">
        <v>14.48</v>
      </c>
      <c r="AH18">
        <v>14.48</v>
      </c>
      <c r="AI18">
        <v>45.6</v>
      </c>
      <c r="AJ18">
        <v>24.12</v>
      </c>
      <c r="AK18">
        <v>129.31</v>
      </c>
      <c r="AL18">
        <v>0.61</v>
      </c>
      <c r="AM18">
        <v>0.36</v>
      </c>
      <c r="AN18">
        <v>0.46</v>
      </c>
      <c r="AO18">
        <v>0.83</v>
      </c>
      <c r="AP18">
        <v>0.74</v>
      </c>
      <c r="AQ18">
        <v>0.83</v>
      </c>
      <c r="AR18">
        <v>0.48</v>
      </c>
      <c r="AS18">
        <v>0.55000000000000004</v>
      </c>
      <c r="AT18">
        <v>0.35</v>
      </c>
      <c r="AU18">
        <v>1.25</v>
      </c>
      <c r="AV18">
        <v>0.39</v>
      </c>
      <c r="AW18">
        <v>0.77</v>
      </c>
      <c r="AX18">
        <v>0.39</v>
      </c>
      <c r="AY18">
        <v>0.39</v>
      </c>
      <c r="AZ18">
        <v>0.39</v>
      </c>
      <c r="BA18">
        <v>0.72</v>
      </c>
      <c r="BB18">
        <v>0.39</v>
      </c>
      <c r="BC18">
        <v>2.9</v>
      </c>
      <c r="BD18">
        <v>0.68</v>
      </c>
      <c r="BE18">
        <v>0.43</v>
      </c>
      <c r="BF18">
        <v>0.57999999999999996</v>
      </c>
      <c r="BG18">
        <v>0.39</v>
      </c>
      <c r="BH18">
        <v>38.6</v>
      </c>
      <c r="BI18">
        <v>0</v>
      </c>
      <c r="BJ18">
        <v>55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399.15999999999991</v>
      </c>
      <c r="I19" s="88">
        <v>86.73</v>
      </c>
      <c r="J19" s="88">
        <v>13.100000000000001</v>
      </c>
      <c r="K19" s="88">
        <v>0.96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12.55</v>
      </c>
      <c r="X19">
        <v>6.12</v>
      </c>
      <c r="Y19">
        <v>24.45</v>
      </c>
      <c r="Z19">
        <v>0.96</v>
      </c>
      <c r="AA19">
        <v>39.81</v>
      </c>
      <c r="AB19">
        <v>54.28</v>
      </c>
      <c r="AC19">
        <v>13.27</v>
      </c>
      <c r="AD19">
        <v>18.09</v>
      </c>
      <c r="AE19">
        <v>0.53</v>
      </c>
      <c r="AF19">
        <v>86.85</v>
      </c>
      <c r="AG19">
        <v>14.48</v>
      </c>
      <c r="AH19">
        <v>14.48</v>
      </c>
      <c r="AI19">
        <v>45.6</v>
      </c>
      <c r="AJ19">
        <v>24.12</v>
      </c>
      <c r="AK19">
        <v>129.31</v>
      </c>
      <c r="AL19">
        <v>0.61</v>
      </c>
      <c r="AM19">
        <v>0.36</v>
      </c>
      <c r="AN19">
        <v>0.46</v>
      </c>
      <c r="AO19">
        <v>0.83</v>
      </c>
      <c r="AP19">
        <v>0.74</v>
      </c>
      <c r="AQ19">
        <v>0.83</v>
      </c>
      <c r="AR19">
        <v>0.48</v>
      </c>
      <c r="AS19">
        <v>0.55000000000000004</v>
      </c>
      <c r="AT19">
        <v>0.52</v>
      </c>
      <c r="AU19">
        <v>1.25</v>
      </c>
      <c r="AV19">
        <v>0.39</v>
      </c>
      <c r="AW19">
        <v>0.77</v>
      </c>
      <c r="AX19">
        <v>0.39</v>
      </c>
      <c r="AY19">
        <v>0.39</v>
      </c>
      <c r="AZ19">
        <v>0.39</v>
      </c>
      <c r="BA19">
        <v>0.72</v>
      </c>
      <c r="BB19">
        <v>0.39</v>
      </c>
      <c r="BC19">
        <v>2.9</v>
      </c>
      <c r="BD19">
        <v>0.68</v>
      </c>
      <c r="BE19">
        <v>0.43</v>
      </c>
      <c r="BF19">
        <v>0.57999999999999996</v>
      </c>
      <c r="BG19">
        <v>0.39</v>
      </c>
      <c r="BH19">
        <v>0</v>
      </c>
      <c r="BI19">
        <v>0</v>
      </c>
      <c r="BJ19">
        <v>55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399.15999999999991</v>
      </c>
      <c r="I20" s="88">
        <v>86.73</v>
      </c>
      <c r="J20" s="88">
        <v>13.100000000000001</v>
      </c>
      <c r="K20" s="88">
        <v>0.96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12.55</v>
      </c>
      <c r="X20">
        <v>6.12</v>
      </c>
      <c r="Y20">
        <v>24.45</v>
      </c>
      <c r="Z20">
        <v>0.96</v>
      </c>
      <c r="AA20">
        <v>39.81</v>
      </c>
      <c r="AB20">
        <v>54.28</v>
      </c>
      <c r="AC20">
        <v>13.27</v>
      </c>
      <c r="AD20">
        <v>18.09</v>
      </c>
      <c r="AE20">
        <v>0.53</v>
      </c>
      <c r="AF20">
        <v>86.85</v>
      </c>
      <c r="AG20">
        <v>14.48</v>
      </c>
      <c r="AH20">
        <v>14.48</v>
      </c>
      <c r="AI20">
        <v>45.6</v>
      </c>
      <c r="AJ20">
        <v>24.12</v>
      </c>
      <c r="AK20">
        <v>129.31</v>
      </c>
      <c r="AL20">
        <v>0.61</v>
      </c>
      <c r="AM20">
        <v>0.36</v>
      </c>
      <c r="AN20">
        <v>0.46</v>
      </c>
      <c r="AO20">
        <v>0.83</v>
      </c>
      <c r="AP20">
        <v>0.74</v>
      </c>
      <c r="AQ20">
        <v>0.83</v>
      </c>
      <c r="AR20">
        <v>0.48</v>
      </c>
      <c r="AS20">
        <v>0.55000000000000004</v>
      </c>
      <c r="AT20">
        <v>0.52</v>
      </c>
      <c r="AU20">
        <v>1.25</v>
      </c>
      <c r="AV20">
        <v>0.39</v>
      </c>
      <c r="AW20">
        <v>0.77</v>
      </c>
      <c r="AX20">
        <v>0.39</v>
      </c>
      <c r="AY20">
        <v>0.39</v>
      </c>
      <c r="AZ20">
        <v>0.39</v>
      </c>
      <c r="BA20">
        <v>0.72</v>
      </c>
      <c r="BB20">
        <v>0.39</v>
      </c>
      <c r="BC20">
        <v>2.9</v>
      </c>
      <c r="BD20">
        <v>0.68</v>
      </c>
      <c r="BE20">
        <v>0.43</v>
      </c>
      <c r="BF20">
        <v>0.57999999999999996</v>
      </c>
      <c r="BG20">
        <v>0.39</v>
      </c>
      <c r="BH20">
        <v>0</v>
      </c>
      <c r="BI20">
        <v>0</v>
      </c>
      <c r="BJ20">
        <v>55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399.15999999999991</v>
      </c>
      <c r="I21" s="88">
        <v>86.73</v>
      </c>
      <c r="J21" s="88">
        <v>13.100000000000001</v>
      </c>
      <c r="K21" s="88">
        <v>0.96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12.55</v>
      </c>
      <c r="X21">
        <v>6.12</v>
      </c>
      <c r="Y21">
        <v>24.45</v>
      </c>
      <c r="Z21">
        <v>0.96</v>
      </c>
      <c r="AA21">
        <v>39.81</v>
      </c>
      <c r="AB21">
        <v>54.28</v>
      </c>
      <c r="AC21">
        <v>13.27</v>
      </c>
      <c r="AD21">
        <v>18.09</v>
      </c>
      <c r="AE21">
        <v>0.53</v>
      </c>
      <c r="AF21">
        <v>86.85</v>
      </c>
      <c r="AG21">
        <v>14.48</v>
      </c>
      <c r="AH21">
        <v>14.48</v>
      </c>
      <c r="AI21">
        <v>45.6</v>
      </c>
      <c r="AJ21">
        <v>24.12</v>
      </c>
      <c r="AK21">
        <v>129.31</v>
      </c>
      <c r="AL21">
        <v>0.61</v>
      </c>
      <c r="AM21">
        <v>0.36</v>
      </c>
      <c r="AN21">
        <v>0.46</v>
      </c>
      <c r="AO21">
        <v>0.83</v>
      </c>
      <c r="AP21">
        <v>0.74</v>
      </c>
      <c r="AQ21">
        <v>0.83</v>
      </c>
      <c r="AR21">
        <v>0.48</v>
      </c>
      <c r="AS21">
        <v>0.55000000000000004</v>
      </c>
      <c r="AT21">
        <v>0.52</v>
      </c>
      <c r="AU21">
        <v>1.25</v>
      </c>
      <c r="AV21">
        <v>0.39</v>
      </c>
      <c r="AW21">
        <v>0.77</v>
      </c>
      <c r="AX21">
        <v>0.39</v>
      </c>
      <c r="AY21">
        <v>0.39</v>
      </c>
      <c r="AZ21">
        <v>0.39</v>
      </c>
      <c r="BA21">
        <v>0.72</v>
      </c>
      <c r="BB21">
        <v>0.39</v>
      </c>
      <c r="BC21">
        <v>2.9</v>
      </c>
      <c r="BD21">
        <v>0.68</v>
      </c>
      <c r="BE21">
        <v>0.43</v>
      </c>
      <c r="BF21">
        <v>0.57999999999999996</v>
      </c>
      <c r="BG21">
        <v>0.39</v>
      </c>
      <c r="BH21">
        <v>0</v>
      </c>
      <c r="BI21">
        <v>0</v>
      </c>
      <c r="BJ21">
        <v>55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399.15999999999991</v>
      </c>
      <c r="I22" s="88">
        <v>86.73</v>
      </c>
      <c r="J22" s="88">
        <v>13.100000000000001</v>
      </c>
      <c r="K22" s="88">
        <v>0.96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12.55</v>
      </c>
      <c r="X22">
        <v>6.12</v>
      </c>
      <c r="Y22">
        <v>24.45</v>
      </c>
      <c r="Z22">
        <v>0.96</v>
      </c>
      <c r="AA22">
        <v>39.81</v>
      </c>
      <c r="AB22">
        <v>54.28</v>
      </c>
      <c r="AC22">
        <v>13.27</v>
      </c>
      <c r="AD22">
        <v>18.09</v>
      </c>
      <c r="AE22">
        <v>0.53</v>
      </c>
      <c r="AF22">
        <v>86.85</v>
      </c>
      <c r="AG22">
        <v>14.48</v>
      </c>
      <c r="AH22">
        <v>14.48</v>
      </c>
      <c r="AI22">
        <v>45.6</v>
      </c>
      <c r="AJ22">
        <v>24.12</v>
      </c>
      <c r="AK22">
        <v>129.31</v>
      </c>
      <c r="AL22">
        <v>0.61</v>
      </c>
      <c r="AM22">
        <v>0.36</v>
      </c>
      <c r="AN22">
        <v>0.46</v>
      </c>
      <c r="AO22">
        <v>0.83</v>
      </c>
      <c r="AP22">
        <v>0.74</v>
      </c>
      <c r="AQ22">
        <v>0.83</v>
      </c>
      <c r="AR22">
        <v>0.48</v>
      </c>
      <c r="AS22">
        <v>0.55000000000000004</v>
      </c>
      <c r="AT22">
        <v>0.52</v>
      </c>
      <c r="AU22">
        <v>1.25</v>
      </c>
      <c r="AV22">
        <v>0.39</v>
      </c>
      <c r="AW22">
        <v>0.77</v>
      </c>
      <c r="AX22">
        <v>0.39</v>
      </c>
      <c r="AY22">
        <v>0.39</v>
      </c>
      <c r="AZ22">
        <v>0.39</v>
      </c>
      <c r="BA22">
        <v>0.72</v>
      </c>
      <c r="BB22">
        <v>0.39</v>
      </c>
      <c r="BC22">
        <v>2.9</v>
      </c>
      <c r="BD22">
        <v>0.68</v>
      </c>
      <c r="BE22">
        <v>0.43</v>
      </c>
      <c r="BF22">
        <v>0.57999999999999996</v>
      </c>
      <c r="BG22">
        <v>0.39</v>
      </c>
      <c r="BH22">
        <v>0</v>
      </c>
      <c r="BI22">
        <v>0</v>
      </c>
      <c r="BJ22">
        <v>55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399.15999999999991</v>
      </c>
      <c r="I23" s="88">
        <v>86.73</v>
      </c>
      <c r="J23" s="88">
        <v>13.020000000000001</v>
      </c>
      <c r="K23" s="88">
        <v>0.96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12.47</v>
      </c>
      <c r="X23">
        <v>6.12</v>
      </c>
      <c r="Y23">
        <v>24.45</v>
      </c>
      <c r="Z23">
        <v>0.96</v>
      </c>
      <c r="AA23">
        <v>39.81</v>
      </c>
      <c r="AB23">
        <v>54.28</v>
      </c>
      <c r="AC23">
        <v>13.27</v>
      </c>
      <c r="AD23">
        <v>18.09</v>
      </c>
      <c r="AE23">
        <v>0.53</v>
      </c>
      <c r="AF23">
        <v>86.85</v>
      </c>
      <c r="AG23">
        <v>14.48</v>
      </c>
      <c r="AH23">
        <v>14.48</v>
      </c>
      <c r="AI23">
        <v>45.6</v>
      </c>
      <c r="AJ23">
        <v>24.12</v>
      </c>
      <c r="AK23">
        <v>129.31</v>
      </c>
      <c r="AL23">
        <v>0.61</v>
      </c>
      <c r="AM23">
        <v>0.36</v>
      </c>
      <c r="AN23">
        <v>0.46</v>
      </c>
      <c r="AO23">
        <v>0.83</v>
      </c>
      <c r="AP23">
        <v>0.74</v>
      </c>
      <c r="AQ23">
        <v>0.83</v>
      </c>
      <c r="AR23">
        <v>0.48</v>
      </c>
      <c r="AS23">
        <v>0.55000000000000004</v>
      </c>
      <c r="AT23">
        <v>0.52</v>
      </c>
      <c r="AU23">
        <v>1.25</v>
      </c>
      <c r="AV23">
        <v>0.39</v>
      </c>
      <c r="AW23">
        <v>0.77</v>
      </c>
      <c r="AX23">
        <v>0.39</v>
      </c>
      <c r="AY23">
        <v>0.39</v>
      </c>
      <c r="AZ23">
        <v>0.39</v>
      </c>
      <c r="BA23">
        <v>0.72</v>
      </c>
      <c r="BB23">
        <v>0.39</v>
      </c>
      <c r="BC23">
        <v>2.9</v>
      </c>
      <c r="BD23">
        <v>0.68</v>
      </c>
      <c r="BE23">
        <v>0.43</v>
      </c>
      <c r="BF23">
        <v>0.57999999999999996</v>
      </c>
      <c r="BG23">
        <v>0.39</v>
      </c>
      <c r="BH23">
        <v>0</v>
      </c>
      <c r="BI23">
        <v>0</v>
      </c>
      <c r="BJ23">
        <v>55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399.15999999999991</v>
      </c>
      <c r="I24" s="88">
        <v>86.73</v>
      </c>
      <c r="J24" s="88">
        <v>13.020000000000001</v>
      </c>
      <c r="K24" s="88">
        <v>0.96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12.47</v>
      </c>
      <c r="X24">
        <v>6.12</v>
      </c>
      <c r="Y24">
        <v>24.45</v>
      </c>
      <c r="Z24">
        <v>0.96</v>
      </c>
      <c r="AA24">
        <v>39.81</v>
      </c>
      <c r="AB24">
        <v>54.28</v>
      </c>
      <c r="AC24">
        <v>13.27</v>
      </c>
      <c r="AD24">
        <v>18.09</v>
      </c>
      <c r="AE24">
        <v>0.53</v>
      </c>
      <c r="AF24">
        <v>86.85</v>
      </c>
      <c r="AG24">
        <v>14.48</v>
      </c>
      <c r="AH24">
        <v>14.48</v>
      </c>
      <c r="AI24">
        <v>45.6</v>
      </c>
      <c r="AJ24">
        <v>24.12</v>
      </c>
      <c r="AK24">
        <v>129.31</v>
      </c>
      <c r="AL24">
        <v>0.61</v>
      </c>
      <c r="AM24">
        <v>0.36</v>
      </c>
      <c r="AN24">
        <v>0.46</v>
      </c>
      <c r="AO24">
        <v>0.83</v>
      </c>
      <c r="AP24">
        <v>0.74</v>
      </c>
      <c r="AQ24">
        <v>0.83</v>
      </c>
      <c r="AR24">
        <v>0.48</v>
      </c>
      <c r="AS24">
        <v>0.55000000000000004</v>
      </c>
      <c r="AT24">
        <v>0.52</v>
      </c>
      <c r="AU24">
        <v>1.25</v>
      </c>
      <c r="AV24">
        <v>0.39</v>
      </c>
      <c r="AW24">
        <v>0.77</v>
      </c>
      <c r="AX24">
        <v>0.39</v>
      </c>
      <c r="AY24">
        <v>0.39</v>
      </c>
      <c r="AZ24">
        <v>0.39</v>
      </c>
      <c r="BA24">
        <v>0.72</v>
      </c>
      <c r="BB24">
        <v>0.39</v>
      </c>
      <c r="BC24">
        <v>2.9</v>
      </c>
      <c r="BD24">
        <v>0.68</v>
      </c>
      <c r="BE24">
        <v>0.43</v>
      </c>
      <c r="BF24">
        <v>0.57999999999999996</v>
      </c>
      <c r="BG24">
        <v>0.39</v>
      </c>
      <c r="BH24">
        <v>0</v>
      </c>
      <c r="BI24">
        <v>0</v>
      </c>
      <c r="BJ24">
        <v>55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399.15999999999991</v>
      </c>
      <c r="I25" s="88">
        <v>86.73</v>
      </c>
      <c r="J25" s="88">
        <v>13.020000000000001</v>
      </c>
      <c r="K25" s="88">
        <v>0.96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12.47</v>
      </c>
      <c r="X25">
        <v>6.12</v>
      </c>
      <c r="Y25">
        <v>24.45</v>
      </c>
      <c r="Z25">
        <v>0.96</v>
      </c>
      <c r="AA25">
        <v>39.81</v>
      </c>
      <c r="AB25">
        <v>54.28</v>
      </c>
      <c r="AC25">
        <v>13.27</v>
      </c>
      <c r="AD25">
        <v>18.09</v>
      </c>
      <c r="AE25">
        <v>0.53</v>
      </c>
      <c r="AF25">
        <v>86.85</v>
      </c>
      <c r="AG25">
        <v>14.48</v>
      </c>
      <c r="AH25">
        <v>14.48</v>
      </c>
      <c r="AI25">
        <v>45.6</v>
      </c>
      <c r="AJ25">
        <v>24.12</v>
      </c>
      <c r="AK25">
        <v>129.31</v>
      </c>
      <c r="AL25">
        <v>0.61</v>
      </c>
      <c r="AM25">
        <v>0.36</v>
      </c>
      <c r="AN25">
        <v>0.46</v>
      </c>
      <c r="AO25">
        <v>0.83</v>
      </c>
      <c r="AP25">
        <v>0.74</v>
      </c>
      <c r="AQ25">
        <v>0.83</v>
      </c>
      <c r="AR25">
        <v>0.48</v>
      </c>
      <c r="AS25">
        <v>0.55000000000000004</v>
      </c>
      <c r="AT25">
        <v>0.52</v>
      </c>
      <c r="AU25">
        <v>1.25</v>
      </c>
      <c r="AV25">
        <v>0.39</v>
      </c>
      <c r="AW25">
        <v>0.77</v>
      </c>
      <c r="AX25">
        <v>0.39</v>
      </c>
      <c r="AY25">
        <v>0.39</v>
      </c>
      <c r="AZ25">
        <v>0.39</v>
      </c>
      <c r="BA25">
        <v>0.72</v>
      </c>
      <c r="BB25">
        <v>0.39</v>
      </c>
      <c r="BC25">
        <v>2.9</v>
      </c>
      <c r="BD25">
        <v>0.68</v>
      </c>
      <c r="BE25">
        <v>0.43</v>
      </c>
      <c r="BF25">
        <v>0.57999999999999996</v>
      </c>
      <c r="BG25">
        <v>0.39</v>
      </c>
      <c r="BH25">
        <v>0</v>
      </c>
      <c r="BI25">
        <v>0</v>
      </c>
      <c r="BJ25">
        <v>55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399.15999999999991</v>
      </c>
      <c r="I26" s="88">
        <v>86.73</v>
      </c>
      <c r="J26" s="88">
        <v>13.020000000000001</v>
      </c>
      <c r="K26" s="88">
        <v>0.96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12.47</v>
      </c>
      <c r="X26">
        <v>6.12</v>
      </c>
      <c r="Y26">
        <v>24.45</v>
      </c>
      <c r="Z26">
        <v>0.96</v>
      </c>
      <c r="AA26">
        <v>39.81</v>
      </c>
      <c r="AB26">
        <v>54.28</v>
      </c>
      <c r="AC26">
        <v>13.27</v>
      </c>
      <c r="AD26">
        <v>18.09</v>
      </c>
      <c r="AE26">
        <v>0.53</v>
      </c>
      <c r="AF26">
        <v>86.85</v>
      </c>
      <c r="AG26">
        <v>14.48</v>
      </c>
      <c r="AH26">
        <v>14.48</v>
      </c>
      <c r="AI26">
        <v>45.6</v>
      </c>
      <c r="AJ26">
        <v>24.12</v>
      </c>
      <c r="AK26">
        <v>129.31</v>
      </c>
      <c r="AL26">
        <v>0.61</v>
      </c>
      <c r="AM26">
        <v>0.36</v>
      </c>
      <c r="AN26">
        <v>0.46</v>
      </c>
      <c r="AO26">
        <v>0.83</v>
      </c>
      <c r="AP26">
        <v>0.74</v>
      </c>
      <c r="AQ26">
        <v>0.83</v>
      </c>
      <c r="AR26">
        <v>0.48</v>
      </c>
      <c r="AS26">
        <v>0.55000000000000004</v>
      </c>
      <c r="AT26">
        <v>0.52</v>
      </c>
      <c r="AU26">
        <v>1.25</v>
      </c>
      <c r="AV26">
        <v>0.39</v>
      </c>
      <c r="AW26">
        <v>0.77</v>
      </c>
      <c r="AX26">
        <v>0.39</v>
      </c>
      <c r="AY26">
        <v>0.39</v>
      </c>
      <c r="AZ26">
        <v>0.39</v>
      </c>
      <c r="BA26">
        <v>0.72</v>
      </c>
      <c r="BB26">
        <v>0.39</v>
      </c>
      <c r="BC26">
        <v>2.9</v>
      </c>
      <c r="BD26">
        <v>0.68</v>
      </c>
      <c r="BE26">
        <v>0.43</v>
      </c>
      <c r="BF26">
        <v>0.57999999999999996</v>
      </c>
      <c r="BG26">
        <v>0.39</v>
      </c>
      <c r="BH26">
        <v>0</v>
      </c>
      <c r="BI26">
        <v>0</v>
      </c>
      <c r="BJ26">
        <v>55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305.25999999999993</v>
      </c>
      <c r="I27" s="88">
        <v>55.370000000000005</v>
      </c>
      <c r="J27" s="88">
        <v>13.020000000000001</v>
      </c>
      <c r="K27" s="88">
        <v>0.96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12.47</v>
      </c>
      <c r="X27">
        <v>6.12</v>
      </c>
      <c r="Y27">
        <v>24.45</v>
      </c>
      <c r="Z27">
        <v>0.96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86.85</v>
      </c>
      <c r="AG27">
        <v>14.48</v>
      </c>
      <c r="AH27">
        <v>0</v>
      </c>
      <c r="AI27">
        <v>45.6</v>
      </c>
      <c r="AJ27">
        <v>38.6</v>
      </c>
      <c r="AK27">
        <v>129.31</v>
      </c>
      <c r="AL27">
        <v>0.61</v>
      </c>
      <c r="AM27">
        <v>0.36</v>
      </c>
      <c r="AN27">
        <v>0.46</v>
      </c>
      <c r="AO27">
        <v>0.83</v>
      </c>
      <c r="AP27">
        <v>0.74</v>
      </c>
      <c r="AQ27">
        <v>0.83</v>
      </c>
      <c r="AR27">
        <v>0.56999999999999995</v>
      </c>
      <c r="AS27">
        <v>0.55000000000000004</v>
      </c>
      <c r="AT27">
        <v>0.52</v>
      </c>
      <c r="AU27">
        <v>1.25</v>
      </c>
      <c r="AV27">
        <v>0.39</v>
      </c>
      <c r="AW27">
        <v>0.77</v>
      </c>
      <c r="AX27">
        <v>0.39</v>
      </c>
      <c r="AY27">
        <v>0.39</v>
      </c>
      <c r="AZ27">
        <v>0.39</v>
      </c>
      <c r="BA27">
        <v>0.72</v>
      </c>
      <c r="BB27">
        <v>0.39</v>
      </c>
      <c r="BC27">
        <v>2.9</v>
      </c>
      <c r="BD27">
        <v>0.68</v>
      </c>
      <c r="BE27">
        <v>0.43</v>
      </c>
      <c r="BF27">
        <v>0.57999999999999996</v>
      </c>
      <c r="BG27">
        <v>0.39</v>
      </c>
      <c r="BH27">
        <v>0</v>
      </c>
      <c r="BI27">
        <v>0</v>
      </c>
      <c r="BJ27">
        <v>55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305.25999999999993</v>
      </c>
      <c r="I28" s="88">
        <v>55.370000000000005</v>
      </c>
      <c r="J28" s="88">
        <v>13.020000000000001</v>
      </c>
      <c r="K28" s="88">
        <v>0.96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12.47</v>
      </c>
      <c r="X28">
        <v>6.12</v>
      </c>
      <c r="Y28">
        <v>24.45</v>
      </c>
      <c r="Z28">
        <v>0.96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86.85</v>
      </c>
      <c r="AG28">
        <v>14.48</v>
      </c>
      <c r="AH28">
        <v>0</v>
      </c>
      <c r="AI28">
        <v>45.6</v>
      </c>
      <c r="AJ28">
        <v>38.6</v>
      </c>
      <c r="AK28">
        <v>129.31</v>
      </c>
      <c r="AL28">
        <v>0.61</v>
      </c>
      <c r="AM28">
        <v>0.36</v>
      </c>
      <c r="AN28">
        <v>0.46</v>
      </c>
      <c r="AO28">
        <v>0.83</v>
      </c>
      <c r="AP28">
        <v>0.74</v>
      </c>
      <c r="AQ28">
        <v>0.83</v>
      </c>
      <c r="AR28">
        <v>0.56999999999999995</v>
      </c>
      <c r="AS28">
        <v>0.55000000000000004</v>
      </c>
      <c r="AT28">
        <v>0.52</v>
      </c>
      <c r="AU28">
        <v>1.25</v>
      </c>
      <c r="AV28">
        <v>0.39</v>
      </c>
      <c r="AW28">
        <v>0.77</v>
      </c>
      <c r="AX28">
        <v>0.39</v>
      </c>
      <c r="AY28">
        <v>0.39</v>
      </c>
      <c r="AZ28">
        <v>0.39</v>
      </c>
      <c r="BA28">
        <v>0.72</v>
      </c>
      <c r="BB28">
        <v>0.39</v>
      </c>
      <c r="BC28">
        <v>2.9</v>
      </c>
      <c r="BD28">
        <v>0.68</v>
      </c>
      <c r="BE28">
        <v>0.43</v>
      </c>
      <c r="BF28">
        <v>0.57999999999999996</v>
      </c>
      <c r="BG28">
        <v>0.39</v>
      </c>
      <c r="BH28">
        <v>0</v>
      </c>
      <c r="BI28">
        <v>0</v>
      </c>
      <c r="BJ28">
        <v>55</v>
      </c>
      <c r="BK28">
        <v>0</v>
      </c>
      <c r="BL28">
        <v>0</v>
      </c>
    </row>
    <row r="29" spans="1:64">
      <c r="A29" t="s">
        <v>269</v>
      </c>
      <c r="G29" t="s">
        <v>71</v>
      </c>
      <c r="H29" s="115">
        <v>305.95999999999992</v>
      </c>
      <c r="I29" s="88">
        <v>55.67</v>
      </c>
      <c r="J29" s="88">
        <v>13.020000000000001</v>
      </c>
      <c r="K29" s="88">
        <v>0.96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12.47</v>
      </c>
      <c r="X29">
        <v>6.12</v>
      </c>
      <c r="Y29">
        <v>24.45</v>
      </c>
      <c r="Z29">
        <v>0.96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86.85</v>
      </c>
      <c r="AG29">
        <v>14.48</v>
      </c>
      <c r="AH29">
        <v>0</v>
      </c>
      <c r="AI29">
        <v>45.6</v>
      </c>
      <c r="AJ29">
        <v>38.6</v>
      </c>
      <c r="AK29">
        <v>129.31</v>
      </c>
      <c r="AL29">
        <v>0.61</v>
      </c>
      <c r="AM29">
        <v>0.36</v>
      </c>
      <c r="AN29">
        <v>0.46</v>
      </c>
      <c r="AO29">
        <v>0.83</v>
      </c>
      <c r="AP29">
        <v>0.74</v>
      </c>
      <c r="AQ29">
        <v>0.83</v>
      </c>
      <c r="AR29">
        <v>0.56999999999999995</v>
      </c>
      <c r="AS29">
        <v>0.55000000000000004</v>
      </c>
      <c r="AT29">
        <v>0.52</v>
      </c>
      <c r="AU29">
        <v>1.25</v>
      </c>
      <c r="AV29">
        <v>0.39</v>
      </c>
      <c r="AW29">
        <v>0.77</v>
      </c>
      <c r="AX29">
        <v>0.39</v>
      </c>
      <c r="AY29">
        <v>0.39</v>
      </c>
      <c r="AZ29">
        <v>0.39</v>
      </c>
      <c r="BA29">
        <v>0.72</v>
      </c>
      <c r="BB29">
        <v>0.39</v>
      </c>
      <c r="BC29">
        <v>2.9</v>
      </c>
      <c r="BD29">
        <v>0.68</v>
      </c>
      <c r="BE29">
        <v>0.43</v>
      </c>
      <c r="BF29">
        <v>0.57999999999999996</v>
      </c>
      <c r="BG29">
        <v>0.39</v>
      </c>
      <c r="BH29">
        <v>0</v>
      </c>
      <c r="BI29">
        <v>0</v>
      </c>
      <c r="BJ29">
        <v>55</v>
      </c>
      <c r="BK29">
        <v>0.7</v>
      </c>
      <c r="BL29">
        <v>0.3</v>
      </c>
    </row>
    <row r="30" spans="1:64">
      <c r="A30" t="s">
        <v>270</v>
      </c>
      <c r="G30" t="s">
        <v>72</v>
      </c>
      <c r="H30" s="115">
        <v>307.01999999999992</v>
      </c>
      <c r="I30" s="88">
        <v>56.13</v>
      </c>
      <c r="J30" s="88">
        <v>13.020000000000001</v>
      </c>
      <c r="K30" s="88">
        <v>0.96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12.47</v>
      </c>
      <c r="X30">
        <v>6.12</v>
      </c>
      <c r="Y30">
        <v>24.45</v>
      </c>
      <c r="Z30">
        <v>0.96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86.85</v>
      </c>
      <c r="AG30">
        <v>14.48</v>
      </c>
      <c r="AH30">
        <v>0</v>
      </c>
      <c r="AI30">
        <v>45.6</v>
      </c>
      <c r="AJ30">
        <v>38.6</v>
      </c>
      <c r="AK30">
        <v>129.31</v>
      </c>
      <c r="AL30">
        <v>0.61</v>
      </c>
      <c r="AM30">
        <v>0.36</v>
      </c>
      <c r="AN30">
        <v>0.46</v>
      </c>
      <c r="AO30">
        <v>0.83</v>
      </c>
      <c r="AP30">
        <v>0.74</v>
      </c>
      <c r="AQ30">
        <v>0.83</v>
      </c>
      <c r="AR30">
        <v>0.56999999999999995</v>
      </c>
      <c r="AS30">
        <v>0.55000000000000004</v>
      </c>
      <c r="AT30">
        <v>0.52</v>
      </c>
      <c r="AU30">
        <v>1.25</v>
      </c>
      <c r="AV30">
        <v>0.39</v>
      </c>
      <c r="AW30">
        <v>0.77</v>
      </c>
      <c r="AX30">
        <v>0.39</v>
      </c>
      <c r="AY30">
        <v>0.39</v>
      </c>
      <c r="AZ30">
        <v>0.39</v>
      </c>
      <c r="BA30">
        <v>0.72</v>
      </c>
      <c r="BB30">
        <v>0.39</v>
      </c>
      <c r="BC30">
        <v>2.9</v>
      </c>
      <c r="BD30">
        <v>0.68</v>
      </c>
      <c r="BE30">
        <v>0.43</v>
      </c>
      <c r="BF30">
        <v>0.57999999999999996</v>
      </c>
      <c r="BG30">
        <v>0.39</v>
      </c>
      <c r="BH30">
        <v>0</v>
      </c>
      <c r="BI30">
        <v>0</v>
      </c>
      <c r="BJ30">
        <v>55</v>
      </c>
      <c r="BK30">
        <v>1.76</v>
      </c>
      <c r="BL30">
        <v>0.76</v>
      </c>
    </row>
    <row r="31" spans="1:64">
      <c r="A31" t="s">
        <v>280</v>
      </c>
      <c r="G31" t="s">
        <v>73</v>
      </c>
      <c r="H31" s="115">
        <v>310.26999999999992</v>
      </c>
      <c r="I31" s="88">
        <v>58.370000000000005</v>
      </c>
      <c r="J31" s="88">
        <v>13.020000000000001</v>
      </c>
      <c r="K31" s="88">
        <v>0.96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12.47</v>
      </c>
      <c r="X31">
        <v>4.08</v>
      </c>
      <c r="Y31">
        <v>24.45</v>
      </c>
      <c r="Z31">
        <v>0.96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86.85</v>
      </c>
      <c r="AG31">
        <v>14.48</v>
      </c>
      <c r="AH31">
        <v>0</v>
      </c>
      <c r="AI31">
        <v>45.6</v>
      </c>
      <c r="AJ31">
        <v>38.6</v>
      </c>
      <c r="AK31">
        <v>129.31</v>
      </c>
      <c r="AL31">
        <v>0.61</v>
      </c>
      <c r="AM31">
        <v>0.36</v>
      </c>
      <c r="AN31">
        <v>0.46</v>
      </c>
      <c r="AO31">
        <v>0.83</v>
      </c>
      <c r="AP31">
        <v>0.74</v>
      </c>
      <c r="AQ31">
        <v>0.83</v>
      </c>
      <c r="AR31">
        <v>0.56999999999999995</v>
      </c>
      <c r="AS31">
        <v>0.55000000000000004</v>
      </c>
      <c r="AT31">
        <v>0.52</v>
      </c>
      <c r="AU31">
        <v>1.25</v>
      </c>
      <c r="AV31">
        <v>0.39</v>
      </c>
      <c r="AW31">
        <v>0.77</v>
      </c>
      <c r="AX31">
        <v>0.39</v>
      </c>
      <c r="AY31">
        <v>0.39</v>
      </c>
      <c r="AZ31">
        <v>0.39</v>
      </c>
      <c r="BA31">
        <v>0.72</v>
      </c>
      <c r="BB31">
        <v>0.39</v>
      </c>
      <c r="BC31">
        <v>2.9</v>
      </c>
      <c r="BD31">
        <v>0.68</v>
      </c>
      <c r="BE31">
        <v>0.43</v>
      </c>
      <c r="BF31">
        <v>0.57999999999999996</v>
      </c>
      <c r="BG31">
        <v>0.39</v>
      </c>
      <c r="BH31">
        <v>0</v>
      </c>
      <c r="BI31">
        <v>0</v>
      </c>
      <c r="BJ31">
        <v>55</v>
      </c>
      <c r="BK31">
        <v>7</v>
      </c>
      <c r="BL31">
        <v>3</v>
      </c>
    </row>
    <row r="32" spans="1:64">
      <c r="A32" t="s">
        <v>281</v>
      </c>
      <c r="G32" t="s">
        <v>74</v>
      </c>
      <c r="H32" s="115">
        <v>315.1699999999999</v>
      </c>
      <c r="I32" s="88">
        <v>60.470000000000006</v>
      </c>
      <c r="J32" s="88">
        <v>13.020000000000001</v>
      </c>
      <c r="K32" s="88">
        <v>0.96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12.47</v>
      </c>
      <c r="X32">
        <v>4.08</v>
      </c>
      <c r="Y32">
        <v>24.45</v>
      </c>
      <c r="Z32">
        <v>0.96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86.85</v>
      </c>
      <c r="AG32">
        <v>14.48</v>
      </c>
      <c r="AH32">
        <v>0</v>
      </c>
      <c r="AI32">
        <v>45.6</v>
      </c>
      <c r="AJ32">
        <v>38.6</v>
      </c>
      <c r="AK32">
        <v>129.31</v>
      </c>
      <c r="AL32">
        <v>0.61</v>
      </c>
      <c r="AM32">
        <v>0.36</v>
      </c>
      <c r="AN32">
        <v>0.46</v>
      </c>
      <c r="AO32">
        <v>0.83</v>
      </c>
      <c r="AP32">
        <v>0.74</v>
      </c>
      <c r="AQ32">
        <v>0.83</v>
      </c>
      <c r="AR32">
        <v>0.56999999999999995</v>
      </c>
      <c r="AS32">
        <v>0.55000000000000004</v>
      </c>
      <c r="AT32">
        <v>0.52</v>
      </c>
      <c r="AU32">
        <v>1.25</v>
      </c>
      <c r="AV32">
        <v>0.39</v>
      </c>
      <c r="AW32">
        <v>0.77</v>
      </c>
      <c r="AX32">
        <v>0.39</v>
      </c>
      <c r="AY32">
        <v>0.39</v>
      </c>
      <c r="AZ32">
        <v>0.39</v>
      </c>
      <c r="BA32">
        <v>0.72</v>
      </c>
      <c r="BB32">
        <v>0.39</v>
      </c>
      <c r="BC32">
        <v>2.9</v>
      </c>
      <c r="BD32">
        <v>0.68</v>
      </c>
      <c r="BE32">
        <v>0.43</v>
      </c>
      <c r="BF32">
        <v>0.57999999999999996</v>
      </c>
      <c r="BG32">
        <v>0.39</v>
      </c>
      <c r="BH32">
        <v>0</v>
      </c>
      <c r="BI32">
        <v>0</v>
      </c>
      <c r="BJ32">
        <v>55</v>
      </c>
      <c r="BK32">
        <v>11.9</v>
      </c>
      <c r="BL32">
        <v>5.0999999999999996</v>
      </c>
    </row>
    <row r="33" spans="1:64">
      <c r="A33" t="s">
        <v>282</v>
      </c>
      <c r="G33" t="s">
        <v>75</v>
      </c>
      <c r="H33" s="115">
        <v>327.76999999999992</v>
      </c>
      <c r="I33" s="88">
        <v>65.87</v>
      </c>
      <c r="J33" s="88">
        <v>13.020000000000001</v>
      </c>
      <c r="K33" s="88">
        <v>0.96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12.47</v>
      </c>
      <c r="X33">
        <v>4.08</v>
      </c>
      <c r="Y33">
        <v>24.45</v>
      </c>
      <c r="Z33">
        <v>0.96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86.85</v>
      </c>
      <c r="AG33">
        <v>14.48</v>
      </c>
      <c r="AH33">
        <v>0</v>
      </c>
      <c r="AI33">
        <v>45.6</v>
      </c>
      <c r="AJ33">
        <v>38.6</v>
      </c>
      <c r="AK33">
        <v>129.31</v>
      </c>
      <c r="AL33">
        <v>0.61</v>
      </c>
      <c r="AM33">
        <v>0.36</v>
      </c>
      <c r="AN33">
        <v>0.46</v>
      </c>
      <c r="AO33">
        <v>0.83</v>
      </c>
      <c r="AP33">
        <v>0.74</v>
      </c>
      <c r="AQ33">
        <v>0.83</v>
      </c>
      <c r="AR33">
        <v>0.56999999999999995</v>
      </c>
      <c r="AS33">
        <v>0.55000000000000004</v>
      </c>
      <c r="AT33">
        <v>0.52</v>
      </c>
      <c r="AU33">
        <v>1.25</v>
      </c>
      <c r="AV33">
        <v>0.39</v>
      </c>
      <c r="AW33">
        <v>0.77</v>
      </c>
      <c r="AX33">
        <v>0.39</v>
      </c>
      <c r="AY33">
        <v>0.39</v>
      </c>
      <c r="AZ33">
        <v>0.39</v>
      </c>
      <c r="BA33">
        <v>0.72</v>
      </c>
      <c r="BB33">
        <v>0.39</v>
      </c>
      <c r="BC33">
        <v>2.9</v>
      </c>
      <c r="BD33">
        <v>0.68</v>
      </c>
      <c r="BE33">
        <v>0.43</v>
      </c>
      <c r="BF33">
        <v>0.57999999999999996</v>
      </c>
      <c r="BG33">
        <v>0.39</v>
      </c>
      <c r="BH33">
        <v>0</v>
      </c>
      <c r="BI33">
        <v>0</v>
      </c>
      <c r="BJ33">
        <v>55</v>
      </c>
      <c r="BK33">
        <v>24.5</v>
      </c>
      <c r="BL33">
        <v>10.5</v>
      </c>
    </row>
    <row r="34" spans="1:64">
      <c r="A34" t="s">
        <v>283</v>
      </c>
      <c r="G34" t="s">
        <v>76</v>
      </c>
      <c r="H34" s="115">
        <v>338.26999999999992</v>
      </c>
      <c r="I34" s="88">
        <v>70.37</v>
      </c>
      <c r="J34" s="88">
        <v>13.020000000000001</v>
      </c>
      <c r="K34" s="88">
        <v>0.96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12.47</v>
      </c>
      <c r="X34">
        <v>4.08</v>
      </c>
      <c r="Y34">
        <v>24.45</v>
      </c>
      <c r="Z34">
        <v>0.96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86.85</v>
      </c>
      <c r="AG34">
        <v>14.48</v>
      </c>
      <c r="AH34">
        <v>0</v>
      </c>
      <c r="AI34">
        <v>45.6</v>
      </c>
      <c r="AJ34">
        <v>38.6</v>
      </c>
      <c r="AK34">
        <v>129.31</v>
      </c>
      <c r="AL34">
        <v>0.61</v>
      </c>
      <c r="AM34">
        <v>0.36</v>
      </c>
      <c r="AN34">
        <v>0.46</v>
      </c>
      <c r="AO34">
        <v>0.83</v>
      </c>
      <c r="AP34">
        <v>0.74</v>
      </c>
      <c r="AQ34">
        <v>0.83</v>
      </c>
      <c r="AR34">
        <v>0.56999999999999995</v>
      </c>
      <c r="AS34">
        <v>0.55000000000000004</v>
      </c>
      <c r="AT34">
        <v>0.52</v>
      </c>
      <c r="AU34">
        <v>1.25</v>
      </c>
      <c r="AV34">
        <v>0.39</v>
      </c>
      <c r="AW34">
        <v>0.77</v>
      </c>
      <c r="AX34">
        <v>0.39</v>
      </c>
      <c r="AY34">
        <v>0.39</v>
      </c>
      <c r="AZ34">
        <v>0.39</v>
      </c>
      <c r="BA34">
        <v>0.72</v>
      </c>
      <c r="BB34">
        <v>0.39</v>
      </c>
      <c r="BC34">
        <v>2.9</v>
      </c>
      <c r="BD34">
        <v>0.68</v>
      </c>
      <c r="BE34">
        <v>0.43</v>
      </c>
      <c r="BF34">
        <v>0.57999999999999996</v>
      </c>
      <c r="BG34">
        <v>0.39</v>
      </c>
      <c r="BH34">
        <v>0</v>
      </c>
      <c r="BI34">
        <v>0</v>
      </c>
      <c r="BJ34">
        <v>55</v>
      </c>
      <c r="BK34">
        <v>35</v>
      </c>
      <c r="BL34">
        <v>15</v>
      </c>
    </row>
    <row r="35" spans="1:64">
      <c r="A35" t="s">
        <v>297</v>
      </c>
      <c r="G35" t="s">
        <v>77</v>
      </c>
      <c r="H35" s="115">
        <v>343.63999999999987</v>
      </c>
      <c r="I35" s="88">
        <v>72.47</v>
      </c>
      <c r="J35" s="88">
        <v>12.92</v>
      </c>
      <c r="K35" s="88">
        <v>0.96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12.37</v>
      </c>
      <c r="X35">
        <v>4.08</v>
      </c>
      <c r="Y35">
        <v>24.45</v>
      </c>
      <c r="Z35">
        <v>0.96</v>
      </c>
      <c r="AA35">
        <v>0</v>
      </c>
      <c r="AB35">
        <v>0</v>
      </c>
      <c r="AC35">
        <v>0</v>
      </c>
      <c r="AD35">
        <v>0</v>
      </c>
      <c r="AE35">
        <v>0.96</v>
      </c>
      <c r="AF35">
        <v>86.85</v>
      </c>
      <c r="AG35">
        <v>14.48</v>
      </c>
      <c r="AH35">
        <v>0</v>
      </c>
      <c r="AI35">
        <v>45.6</v>
      </c>
      <c r="AJ35">
        <v>38.6</v>
      </c>
      <c r="AK35">
        <v>129.31</v>
      </c>
      <c r="AL35">
        <v>0.74</v>
      </c>
      <c r="AM35">
        <v>0.36</v>
      </c>
      <c r="AN35">
        <v>0.46</v>
      </c>
      <c r="AO35">
        <v>0.83</v>
      </c>
      <c r="AP35">
        <v>0.74</v>
      </c>
      <c r="AQ35">
        <v>0.83</v>
      </c>
      <c r="AR35">
        <v>0.63</v>
      </c>
      <c r="AS35">
        <v>0.55000000000000004</v>
      </c>
      <c r="AT35">
        <v>0.52</v>
      </c>
      <c r="AU35">
        <v>1.25</v>
      </c>
      <c r="AV35">
        <v>0.39</v>
      </c>
      <c r="AW35">
        <v>0.77</v>
      </c>
      <c r="AX35">
        <v>0.39</v>
      </c>
      <c r="AY35">
        <v>0.39</v>
      </c>
      <c r="AZ35">
        <v>0.39</v>
      </c>
      <c r="BA35">
        <v>0.72</v>
      </c>
      <c r="BB35">
        <v>0.39</v>
      </c>
      <c r="BC35">
        <v>2.9</v>
      </c>
      <c r="BD35">
        <v>0.68</v>
      </c>
      <c r="BE35">
        <v>0.43</v>
      </c>
      <c r="BF35">
        <v>0.57999999999999996</v>
      </c>
      <c r="BG35">
        <v>0.39</v>
      </c>
      <c r="BH35">
        <v>0</v>
      </c>
      <c r="BI35">
        <v>0</v>
      </c>
      <c r="BJ35">
        <v>55</v>
      </c>
      <c r="BK35">
        <v>39.9</v>
      </c>
      <c r="BL35">
        <v>17.100000000000001</v>
      </c>
    </row>
    <row r="36" spans="1:64">
      <c r="A36" t="s">
        <v>330</v>
      </c>
      <c r="G36" t="s">
        <v>78</v>
      </c>
      <c r="H36" s="115">
        <v>351.33999999999992</v>
      </c>
      <c r="I36" s="88">
        <v>75.77000000000001</v>
      </c>
      <c r="J36" s="88">
        <v>12.92</v>
      </c>
      <c r="K36" s="88">
        <v>0.96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12.37</v>
      </c>
      <c r="X36">
        <v>4.08</v>
      </c>
      <c r="Y36">
        <v>24.45</v>
      </c>
      <c r="Z36">
        <v>0.96</v>
      </c>
      <c r="AA36">
        <v>0</v>
      </c>
      <c r="AB36">
        <v>0</v>
      </c>
      <c r="AC36">
        <v>0</v>
      </c>
      <c r="AD36">
        <v>0</v>
      </c>
      <c r="AE36">
        <v>0.96</v>
      </c>
      <c r="AF36">
        <v>86.85</v>
      </c>
      <c r="AG36">
        <v>14.48</v>
      </c>
      <c r="AH36">
        <v>0</v>
      </c>
      <c r="AI36">
        <v>45.6</v>
      </c>
      <c r="AJ36">
        <v>38.6</v>
      </c>
      <c r="AK36">
        <v>129.31</v>
      </c>
      <c r="AL36">
        <v>0.74</v>
      </c>
      <c r="AM36">
        <v>0.36</v>
      </c>
      <c r="AN36">
        <v>0.46</v>
      </c>
      <c r="AO36">
        <v>0.83</v>
      </c>
      <c r="AP36">
        <v>0.74</v>
      </c>
      <c r="AQ36">
        <v>0.83</v>
      </c>
      <c r="AR36">
        <v>0.63</v>
      </c>
      <c r="AS36">
        <v>0.55000000000000004</v>
      </c>
      <c r="AT36">
        <v>0.52</v>
      </c>
      <c r="AU36">
        <v>1.25</v>
      </c>
      <c r="AV36">
        <v>0.39</v>
      </c>
      <c r="AW36">
        <v>0.77</v>
      </c>
      <c r="AX36">
        <v>0.39</v>
      </c>
      <c r="AY36">
        <v>0.39</v>
      </c>
      <c r="AZ36">
        <v>0.39</v>
      </c>
      <c r="BA36">
        <v>0.72</v>
      </c>
      <c r="BB36">
        <v>0.39</v>
      </c>
      <c r="BC36">
        <v>2.9</v>
      </c>
      <c r="BD36">
        <v>0.68</v>
      </c>
      <c r="BE36">
        <v>0.43</v>
      </c>
      <c r="BF36">
        <v>0.57999999999999996</v>
      </c>
      <c r="BG36">
        <v>0.39</v>
      </c>
      <c r="BH36">
        <v>0</v>
      </c>
      <c r="BI36">
        <v>0</v>
      </c>
      <c r="BJ36">
        <v>55</v>
      </c>
      <c r="BK36">
        <v>47.6</v>
      </c>
      <c r="BL36">
        <v>20.399999999999999</v>
      </c>
    </row>
    <row r="37" spans="1:64">
      <c r="A37" t="s">
        <v>331</v>
      </c>
      <c r="G37" t="s">
        <v>79</v>
      </c>
      <c r="H37" s="115">
        <v>356.2399999999999</v>
      </c>
      <c r="I37" s="88">
        <v>77.87</v>
      </c>
      <c r="J37" s="88">
        <v>12.92</v>
      </c>
      <c r="K37" s="88">
        <v>0.96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12.37</v>
      </c>
      <c r="X37">
        <v>4.08</v>
      </c>
      <c r="Y37">
        <v>24.45</v>
      </c>
      <c r="Z37">
        <v>0.96</v>
      </c>
      <c r="AA37">
        <v>0</v>
      </c>
      <c r="AB37">
        <v>0</v>
      </c>
      <c r="AC37">
        <v>0</v>
      </c>
      <c r="AD37">
        <v>0</v>
      </c>
      <c r="AE37">
        <v>0.96</v>
      </c>
      <c r="AF37">
        <v>86.85</v>
      </c>
      <c r="AG37">
        <v>14.48</v>
      </c>
      <c r="AH37">
        <v>0</v>
      </c>
      <c r="AI37">
        <v>45.6</v>
      </c>
      <c r="AJ37">
        <v>38.6</v>
      </c>
      <c r="AK37">
        <v>129.31</v>
      </c>
      <c r="AL37">
        <v>0.74</v>
      </c>
      <c r="AM37">
        <v>0.36</v>
      </c>
      <c r="AN37">
        <v>0.46</v>
      </c>
      <c r="AO37">
        <v>0.83</v>
      </c>
      <c r="AP37">
        <v>0.74</v>
      </c>
      <c r="AQ37">
        <v>0.83</v>
      </c>
      <c r="AR37">
        <v>0.63</v>
      </c>
      <c r="AS37">
        <v>0.55000000000000004</v>
      </c>
      <c r="AT37">
        <v>0.52</v>
      </c>
      <c r="AU37">
        <v>1.25</v>
      </c>
      <c r="AV37">
        <v>0.39</v>
      </c>
      <c r="AW37">
        <v>0.77</v>
      </c>
      <c r="AX37">
        <v>0.39</v>
      </c>
      <c r="AY37">
        <v>0.39</v>
      </c>
      <c r="AZ37">
        <v>0.39</v>
      </c>
      <c r="BA37">
        <v>0.72</v>
      </c>
      <c r="BB37">
        <v>0.39</v>
      </c>
      <c r="BC37">
        <v>2.9</v>
      </c>
      <c r="BD37">
        <v>0.68</v>
      </c>
      <c r="BE37">
        <v>0.43</v>
      </c>
      <c r="BF37">
        <v>0.57999999999999996</v>
      </c>
      <c r="BG37">
        <v>0.39</v>
      </c>
      <c r="BH37">
        <v>0</v>
      </c>
      <c r="BI37">
        <v>0</v>
      </c>
      <c r="BJ37">
        <v>55</v>
      </c>
      <c r="BK37">
        <v>52.5</v>
      </c>
      <c r="BL37">
        <v>22.5</v>
      </c>
    </row>
    <row r="38" spans="1:64">
      <c r="A38" t="s">
        <v>332</v>
      </c>
      <c r="G38" t="s">
        <v>80</v>
      </c>
      <c r="H38" s="115">
        <v>366.03999999999991</v>
      </c>
      <c r="I38" s="88">
        <v>82.070000000000007</v>
      </c>
      <c r="J38" s="88">
        <v>12.92</v>
      </c>
      <c r="K38" s="88">
        <v>0.96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12.37</v>
      </c>
      <c r="X38">
        <v>4.08</v>
      </c>
      <c r="Y38">
        <v>24.45</v>
      </c>
      <c r="Z38">
        <v>0.96</v>
      </c>
      <c r="AA38">
        <v>0</v>
      </c>
      <c r="AB38">
        <v>0</v>
      </c>
      <c r="AC38">
        <v>0</v>
      </c>
      <c r="AD38">
        <v>0</v>
      </c>
      <c r="AE38">
        <v>0.96</v>
      </c>
      <c r="AF38">
        <v>86.85</v>
      </c>
      <c r="AG38">
        <v>14.48</v>
      </c>
      <c r="AH38">
        <v>0</v>
      </c>
      <c r="AI38">
        <v>45.6</v>
      </c>
      <c r="AJ38">
        <v>38.6</v>
      </c>
      <c r="AK38">
        <v>129.31</v>
      </c>
      <c r="AL38">
        <v>0.74</v>
      </c>
      <c r="AM38">
        <v>0.36</v>
      </c>
      <c r="AN38">
        <v>0.46</v>
      </c>
      <c r="AO38">
        <v>0.83</v>
      </c>
      <c r="AP38">
        <v>0.74</v>
      </c>
      <c r="AQ38">
        <v>0.83</v>
      </c>
      <c r="AR38">
        <v>0.63</v>
      </c>
      <c r="AS38">
        <v>0.55000000000000004</v>
      </c>
      <c r="AT38">
        <v>0.52</v>
      </c>
      <c r="AU38">
        <v>1.25</v>
      </c>
      <c r="AV38">
        <v>0.39</v>
      </c>
      <c r="AW38">
        <v>0.77</v>
      </c>
      <c r="AX38">
        <v>0.39</v>
      </c>
      <c r="AY38">
        <v>0.39</v>
      </c>
      <c r="AZ38">
        <v>0.39</v>
      </c>
      <c r="BA38">
        <v>0.72</v>
      </c>
      <c r="BB38">
        <v>0.39</v>
      </c>
      <c r="BC38">
        <v>2.9</v>
      </c>
      <c r="BD38">
        <v>0.68</v>
      </c>
      <c r="BE38">
        <v>0.43</v>
      </c>
      <c r="BF38">
        <v>0.57999999999999996</v>
      </c>
      <c r="BG38">
        <v>0.39</v>
      </c>
      <c r="BH38">
        <v>0</v>
      </c>
      <c r="BI38">
        <v>0</v>
      </c>
      <c r="BJ38">
        <v>55</v>
      </c>
      <c r="BK38">
        <v>62.3</v>
      </c>
      <c r="BL38">
        <v>26.7</v>
      </c>
    </row>
    <row r="39" spans="1:64">
      <c r="A39" t="s">
        <v>333</v>
      </c>
      <c r="G39" t="s">
        <v>81</v>
      </c>
      <c r="H39" s="115">
        <v>368.57999999999993</v>
      </c>
      <c r="I39" s="88">
        <v>84.47</v>
      </c>
      <c r="J39" s="88">
        <v>12.83</v>
      </c>
      <c r="K39" s="88">
        <v>0.96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12.28</v>
      </c>
      <c r="X39">
        <v>1.02</v>
      </c>
      <c r="Y39">
        <v>24.45</v>
      </c>
      <c r="Z39">
        <v>0.96</v>
      </c>
      <c r="AA39">
        <v>0</v>
      </c>
      <c r="AB39">
        <v>0</v>
      </c>
      <c r="AC39">
        <v>0</v>
      </c>
      <c r="AD39">
        <v>0</v>
      </c>
      <c r="AE39">
        <v>0.96</v>
      </c>
      <c r="AF39">
        <v>86.85</v>
      </c>
      <c r="AG39">
        <v>14.48</v>
      </c>
      <c r="AH39">
        <v>0</v>
      </c>
      <c r="AI39">
        <v>45.6</v>
      </c>
      <c r="AJ39">
        <v>38.6</v>
      </c>
      <c r="AK39">
        <v>129.31</v>
      </c>
      <c r="AL39">
        <v>0.74</v>
      </c>
      <c r="AM39">
        <v>0.36</v>
      </c>
      <c r="AN39">
        <v>0.46</v>
      </c>
      <c r="AO39">
        <v>0.83</v>
      </c>
      <c r="AP39">
        <v>0.74</v>
      </c>
      <c r="AQ39">
        <v>0.83</v>
      </c>
      <c r="AR39">
        <v>0.63</v>
      </c>
      <c r="AS39">
        <v>0.55000000000000004</v>
      </c>
      <c r="AT39">
        <v>0.52</v>
      </c>
      <c r="AU39">
        <v>1.25</v>
      </c>
      <c r="AV39">
        <v>0.39</v>
      </c>
      <c r="AW39">
        <v>0.77</v>
      </c>
      <c r="AX39">
        <v>0.39</v>
      </c>
      <c r="AY39">
        <v>0.39</v>
      </c>
      <c r="AZ39">
        <v>0.39</v>
      </c>
      <c r="BA39">
        <v>0.72</v>
      </c>
      <c r="BB39">
        <v>0.39</v>
      </c>
      <c r="BC39">
        <v>2.9</v>
      </c>
      <c r="BD39">
        <v>0.68</v>
      </c>
      <c r="BE39">
        <v>0.43</v>
      </c>
      <c r="BF39">
        <v>0.57999999999999996</v>
      </c>
      <c r="BG39">
        <v>0.39</v>
      </c>
      <c r="BH39">
        <v>0</v>
      </c>
      <c r="BI39">
        <v>0</v>
      </c>
      <c r="BJ39">
        <v>55</v>
      </c>
      <c r="BK39">
        <v>67.900000000000006</v>
      </c>
      <c r="BL39">
        <v>29.1</v>
      </c>
    </row>
    <row r="40" spans="1:64">
      <c r="A40" t="s">
        <v>354</v>
      </c>
      <c r="G40" t="s">
        <v>82</v>
      </c>
      <c r="H40" s="115">
        <v>374.17999999999989</v>
      </c>
      <c r="I40" s="88">
        <v>86.87</v>
      </c>
      <c r="J40" s="88">
        <v>12.83</v>
      </c>
      <c r="K40" s="88">
        <v>0.96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12.28</v>
      </c>
      <c r="X40">
        <v>1.02</v>
      </c>
      <c r="Y40">
        <v>24.45</v>
      </c>
      <c r="Z40">
        <v>0.96</v>
      </c>
      <c r="AA40">
        <v>0</v>
      </c>
      <c r="AB40">
        <v>0</v>
      </c>
      <c r="AC40">
        <v>0</v>
      </c>
      <c r="AD40">
        <v>0</v>
      </c>
      <c r="AE40">
        <v>0.96</v>
      </c>
      <c r="AF40">
        <v>86.85</v>
      </c>
      <c r="AG40">
        <v>14.48</v>
      </c>
      <c r="AH40">
        <v>0</v>
      </c>
      <c r="AI40">
        <v>45.6</v>
      </c>
      <c r="AJ40">
        <v>38.6</v>
      </c>
      <c r="AK40">
        <v>129.31</v>
      </c>
      <c r="AL40">
        <v>0.74</v>
      </c>
      <c r="AM40">
        <v>0.36</v>
      </c>
      <c r="AN40">
        <v>0.46</v>
      </c>
      <c r="AO40">
        <v>0.83</v>
      </c>
      <c r="AP40">
        <v>0.74</v>
      </c>
      <c r="AQ40">
        <v>0.83</v>
      </c>
      <c r="AR40">
        <v>0.63</v>
      </c>
      <c r="AS40">
        <v>0.55000000000000004</v>
      </c>
      <c r="AT40">
        <v>0.52</v>
      </c>
      <c r="AU40">
        <v>1.25</v>
      </c>
      <c r="AV40">
        <v>0.39</v>
      </c>
      <c r="AW40">
        <v>0.77</v>
      </c>
      <c r="AX40">
        <v>0.39</v>
      </c>
      <c r="AY40">
        <v>0.39</v>
      </c>
      <c r="AZ40">
        <v>0.39</v>
      </c>
      <c r="BA40">
        <v>0.72</v>
      </c>
      <c r="BB40">
        <v>0.39</v>
      </c>
      <c r="BC40">
        <v>2.9</v>
      </c>
      <c r="BD40">
        <v>0.68</v>
      </c>
      <c r="BE40">
        <v>0.43</v>
      </c>
      <c r="BF40">
        <v>0.57999999999999996</v>
      </c>
      <c r="BG40">
        <v>0.39</v>
      </c>
      <c r="BH40">
        <v>0</v>
      </c>
      <c r="BI40">
        <v>0</v>
      </c>
      <c r="BJ40">
        <v>55</v>
      </c>
      <c r="BK40">
        <v>73.5</v>
      </c>
      <c r="BL40">
        <v>31.5</v>
      </c>
    </row>
    <row r="41" spans="1:64">
      <c r="A41" t="s">
        <v>355</v>
      </c>
      <c r="G41" t="s">
        <v>83</v>
      </c>
      <c r="H41" s="115">
        <v>377.67999999999989</v>
      </c>
      <c r="I41" s="88">
        <v>88.37</v>
      </c>
      <c r="J41" s="88">
        <v>12.83</v>
      </c>
      <c r="K41" s="88">
        <v>0.96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12.28</v>
      </c>
      <c r="X41">
        <v>1.02</v>
      </c>
      <c r="Y41">
        <v>24.45</v>
      </c>
      <c r="Z41">
        <v>0.96</v>
      </c>
      <c r="AA41">
        <v>0</v>
      </c>
      <c r="AB41">
        <v>0</v>
      </c>
      <c r="AC41">
        <v>0</v>
      </c>
      <c r="AD41">
        <v>0</v>
      </c>
      <c r="AE41">
        <v>0.96</v>
      </c>
      <c r="AF41">
        <v>86.85</v>
      </c>
      <c r="AG41">
        <v>14.48</v>
      </c>
      <c r="AH41">
        <v>0</v>
      </c>
      <c r="AI41">
        <v>45.6</v>
      </c>
      <c r="AJ41">
        <v>38.6</v>
      </c>
      <c r="AK41">
        <v>129.31</v>
      </c>
      <c r="AL41">
        <v>0.74</v>
      </c>
      <c r="AM41">
        <v>0.36</v>
      </c>
      <c r="AN41">
        <v>0.46</v>
      </c>
      <c r="AO41">
        <v>0.83</v>
      </c>
      <c r="AP41">
        <v>0.74</v>
      </c>
      <c r="AQ41">
        <v>0.83</v>
      </c>
      <c r="AR41">
        <v>0.63</v>
      </c>
      <c r="AS41">
        <v>0.55000000000000004</v>
      </c>
      <c r="AT41">
        <v>0.52</v>
      </c>
      <c r="AU41">
        <v>1.25</v>
      </c>
      <c r="AV41">
        <v>0.39</v>
      </c>
      <c r="AW41">
        <v>0.77</v>
      </c>
      <c r="AX41">
        <v>0.39</v>
      </c>
      <c r="AY41">
        <v>0.39</v>
      </c>
      <c r="AZ41">
        <v>0.39</v>
      </c>
      <c r="BA41">
        <v>0.72</v>
      </c>
      <c r="BB41">
        <v>0.39</v>
      </c>
      <c r="BC41">
        <v>2.9</v>
      </c>
      <c r="BD41">
        <v>0.68</v>
      </c>
      <c r="BE41">
        <v>0.43</v>
      </c>
      <c r="BF41">
        <v>0.57999999999999996</v>
      </c>
      <c r="BG41">
        <v>0.39</v>
      </c>
      <c r="BH41">
        <v>0</v>
      </c>
      <c r="BI41">
        <v>0</v>
      </c>
      <c r="BJ41">
        <v>55</v>
      </c>
      <c r="BK41">
        <v>77</v>
      </c>
      <c r="BL41">
        <v>33</v>
      </c>
    </row>
    <row r="42" spans="1:64">
      <c r="A42" t="s">
        <v>356</v>
      </c>
      <c r="G42" t="s">
        <v>84</v>
      </c>
      <c r="H42" s="115">
        <v>384.67999999999989</v>
      </c>
      <c r="I42" s="88">
        <v>91.37</v>
      </c>
      <c r="J42" s="88">
        <v>12.83</v>
      </c>
      <c r="K42" s="88">
        <v>0.96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12.28</v>
      </c>
      <c r="X42">
        <v>1.02</v>
      </c>
      <c r="Y42">
        <v>24.45</v>
      </c>
      <c r="Z42">
        <v>0.96</v>
      </c>
      <c r="AA42">
        <v>0</v>
      </c>
      <c r="AB42">
        <v>0</v>
      </c>
      <c r="AC42">
        <v>0</v>
      </c>
      <c r="AD42">
        <v>0</v>
      </c>
      <c r="AE42">
        <v>0.96</v>
      </c>
      <c r="AF42">
        <v>86.85</v>
      </c>
      <c r="AG42">
        <v>14.48</v>
      </c>
      <c r="AH42">
        <v>0</v>
      </c>
      <c r="AI42">
        <v>45.6</v>
      </c>
      <c r="AJ42">
        <v>38.6</v>
      </c>
      <c r="AK42">
        <v>129.31</v>
      </c>
      <c r="AL42">
        <v>0.74</v>
      </c>
      <c r="AM42">
        <v>0.36</v>
      </c>
      <c r="AN42">
        <v>0.46</v>
      </c>
      <c r="AO42">
        <v>0.83</v>
      </c>
      <c r="AP42">
        <v>0.74</v>
      </c>
      <c r="AQ42">
        <v>0.83</v>
      </c>
      <c r="AR42">
        <v>0.63</v>
      </c>
      <c r="AS42">
        <v>0.55000000000000004</v>
      </c>
      <c r="AT42">
        <v>0.52</v>
      </c>
      <c r="AU42">
        <v>1.25</v>
      </c>
      <c r="AV42">
        <v>0.39</v>
      </c>
      <c r="AW42">
        <v>0.77</v>
      </c>
      <c r="AX42">
        <v>0.39</v>
      </c>
      <c r="AY42">
        <v>0.39</v>
      </c>
      <c r="AZ42">
        <v>0.39</v>
      </c>
      <c r="BA42">
        <v>0.72</v>
      </c>
      <c r="BB42">
        <v>0.39</v>
      </c>
      <c r="BC42">
        <v>2.9</v>
      </c>
      <c r="BD42">
        <v>0.68</v>
      </c>
      <c r="BE42">
        <v>0.43</v>
      </c>
      <c r="BF42">
        <v>0.57999999999999996</v>
      </c>
      <c r="BG42">
        <v>0.39</v>
      </c>
      <c r="BH42">
        <v>0</v>
      </c>
      <c r="BI42">
        <v>0</v>
      </c>
      <c r="BJ42">
        <v>55</v>
      </c>
      <c r="BK42">
        <v>84</v>
      </c>
      <c r="BL42">
        <v>36</v>
      </c>
    </row>
    <row r="43" spans="1:64">
      <c r="A43" t="s">
        <v>362</v>
      </c>
      <c r="G43" t="s">
        <v>85</v>
      </c>
      <c r="H43" s="115">
        <v>388.17999999999989</v>
      </c>
      <c r="I43" s="88">
        <v>92.87</v>
      </c>
      <c r="J43" s="88">
        <v>12.83</v>
      </c>
      <c r="K43" s="88">
        <v>0.96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12.28</v>
      </c>
      <c r="X43">
        <v>1.02</v>
      </c>
      <c r="Y43">
        <v>24.45</v>
      </c>
      <c r="Z43">
        <v>0.96</v>
      </c>
      <c r="AA43">
        <v>0</v>
      </c>
      <c r="AB43">
        <v>0</v>
      </c>
      <c r="AC43">
        <v>0</v>
      </c>
      <c r="AD43">
        <v>0</v>
      </c>
      <c r="AE43">
        <v>0.96</v>
      </c>
      <c r="AF43">
        <v>86.85</v>
      </c>
      <c r="AG43">
        <v>14.48</v>
      </c>
      <c r="AH43">
        <v>0</v>
      </c>
      <c r="AI43">
        <v>45.6</v>
      </c>
      <c r="AJ43">
        <v>38.6</v>
      </c>
      <c r="AK43">
        <v>129.31</v>
      </c>
      <c r="AL43">
        <v>0.74</v>
      </c>
      <c r="AM43">
        <v>0.36</v>
      </c>
      <c r="AN43">
        <v>0.46</v>
      </c>
      <c r="AO43">
        <v>0.83</v>
      </c>
      <c r="AP43">
        <v>0.74</v>
      </c>
      <c r="AQ43">
        <v>0.83</v>
      </c>
      <c r="AR43">
        <v>0.63</v>
      </c>
      <c r="AS43">
        <v>0.55000000000000004</v>
      </c>
      <c r="AT43">
        <v>0.52</v>
      </c>
      <c r="AU43">
        <v>1.25</v>
      </c>
      <c r="AV43">
        <v>0.39</v>
      </c>
      <c r="AW43">
        <v>0.77</v>
      </c>
      <c r="AX43">
        <v>0.39</v>
      </c>
      <c r="AY43">
        <v>0.39</v>
      </c>
      <c r="AZ43">
        <v>0.39</v>
      </c>
      <c r="BA43">
        <v>0.72</v>
      </c>
      <c r="BB43">
        <v>0.39</v>
      </c>
      <c r="BC43">
        <v>2.9</v>
      </c>
      <c r="BD43">
        <v>0.68</v>
      </c>
      <c r="BE43">
        <v>0.43</v>
      </c>
      <c r="BF43">
        <v>0.57999999999999996</v>
      </c>
      <c r="BG43">
        <v>0.39</v>
      </c>
      <c r="BH43">
        <v>0</v>
      </c>
      <c r="BI43">
        <v>0</v>
      </c>
      <c r="BJ43">
        <v>55</v>
      </c>
      <c r="BK43">
        <v>87.5</v>
      </c>
      <c r="BL43">
        <v>37.5</v>
      </c>
    </row>
    <row r="44" spans="1:64">
      <c r="A44" t="s">
        <v>366</v>
      </c>
      <c r="G44" t="s">
        <v>86</v>
      </c>
      <c r="H44" s="115">
        <v>393.07999999999993</v>
      </c>
      <c r="I44" s="88">
        <v>94.97</v>
      </c>
      <c r="J44" s="88">
        <v>12.83</v>
      </c>
      <c r="K44" s="88">
        <v>0.96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12.28</v>
      </c>
      <c r="X44">
        <v>1.02</v>
      </c>
      <c r="Y44">
        <v>24.45</v>
      </c>
      <c r="Z44">
        <v>0.96</v>
      </c>
      <c r="AA44">
        <v>0</v>
      </c>
      <c r="AB44">
        <v>0</v>
      </c>
      <c r="AC44">
        <v>0</v>
      </c>
      <c r="AD44">
        <v>0</v>
      </c>
      <c r="AE44">
        <v>0.96</v>
      </c>
      <c r="AF44">
        <v>86.85</v>
      </c>
      <c r="AG44">
        <v>14.48</v>
      </c>
      <c r="AH44">
        <v>0</v>
      </c>
      <c r="AI44">
        <v>45.6</v>
      </c>
      <c r="AJ44">
        <v>38.6</v>
      </c>
      <c r="AK44">
        <v>129.31</v>
      </c>
      <c r="AL44">
        <v>0.74</v>
      </c>
      <c r="AM44">
        <v>0.36</v>
      </c>
      <c r="AN44">
        <v>0.46</v>
      </c>
      <c r="AO44">
        <v>0.83</v>
      </c>
      <c r="AP44">
        <v>0.74</v>
      </c>
      <c r="AQ44">
        <v>0.83</v>
      </c>
      <c r="AR44">
        <v>0.63</v>
      </c>
      <c r="AS44">
        <v>0.55000000000000004</v>
      </c>
      <c r="AT44">
        <v>0.52</v>
      </c>
      <c r="AU44">
        <v>1.25</v>
      </c>
      <c r="AV44">
        <v>0.39</v>
      </c>
      <c r="AW44">
        <v>0.77</v>
      </c>
      <c r="AX44">
        <v>0.39</v>
      </c>
      <c r="AY44">
        <v>0.39</v>
      </c>
      <c r="AZ44">
        <v>0.39</v>
      </c>
      <c r="BA44">
        <v>0.72</v>
      </c>
      <c r="BB44">
        <v>0.39</v>
      </c>
      <c r="BC44">
        <v>2.9</v>
      </c>
      <c r="BD44">
        <v>0.68</v>
      </c>
      <c r="BE44">
        <v>0.43</v>
      </c>
      <c r="BF44">
        <v>0.57999999999999996</v>
      </c>
      <c r="BG44">
        <v>0.39</v>
      </c>
      <c r="BH44">
        <v>0</v>
      </c>
      <c r="BI44">
        <v>0</v>
      </c>
      <c r="BJ44">
        <v>55</v>
      </c>
      <c r="BK44">
        <v>92.4</v>
      </c>
      <c r="BL44">
        <v>39.6</v>
      </c>
    </row>
    <row r="45" spans="1:64">
      <c r="A45" t="s">
        <v>389</v>
      </c>
      <c r="G45" t="s">
        <v>87</v>
      </c>
      <c r="H45" s="115">
        <v>395.17999999999989</v>
      </c>
      <c r="I45" s="88">
        <v>95.87</v>
      </c>
      <c r="J45" s="88">
        <v>12.83</v>
      </c>
      <c r="K45" s="88">
        <v>0.96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12.28</v>
      </c>
      <c r="X45">
        <v>1.02</v>
      </c>
      <c r="Y45">
        <v>24.45</v>
      </c>
      <c r="Z45">
        <v>0.96</v>
      </c>
      <c r="AA45">
        <v>0</v>
      </c>
      <c r="AB45">
        <v>0</v>
      </c>
      <c r="AC45">
        <v>0</v>
      </c>
      <c r="AD45">
        <v>0</v>
      </c>
      <c r="AE45">
        <v>0.96</v>
      </c>
      <c r="AF45">
        <v>86.85</v>
      </c>
      <c r="AG45">
        <v>14.48</v>
      </c>
      <c r="AH45">
        <v>0</v>
      </c>
      <c r="AI45">
        <v>45.6</v>
      </c>
      <c r="AJ45">
        <v>38.6</v>
      </c>
      <c r="AK45">
        <v>129.31</v>
      </c>
      <c r="AL45">
        <v>0.74</v>
      </c>
      <c r="AM45">
        <v>0.36</v>
      </c>
      <c r="AN45">
        <v>0.46</v>
      </c>
      <c r="AO45">
        <v>0.83</v>
      </c>
      <c r="AP45">
        <v>0.74</v>
      </c>
      <c r="AQ45">
        <v>0.83</v>
      </c>
      <c r="AR45">
        <v>0.63</v>
      </c>
      <c r="AS45">
        <v>0.55000000000000004</v>
      </c>
      <c r="AT45">
        <v>0.52</v>
      </c>
      <c r="AU45">
        <v>1.25</v>
      </c>
      <c r="AV45">
        <v>0.39</v>
      </c>
      <c r="AW45">
        <v>0.77</v>
      </c>
      <c r="AX45">
        <v>0.39</v>
      </c>
      <c r="AY45">
        <v>0.39</v>
      </c>
      <c r="AZ45">
        <v>0.39</v>
      </c>
      <c r="BA45">
        <v>0.72</v>
      </c>
      <c r="BB45">
        <v>0.39</v>
      </c>
      <c r="BC45">
        <v>2.9</v>
      </c>
      <c r="BD45">
        <v>0.68</v>
      </c>
      <c r="BE45">
        <v>0.43</v>
      </c>
      <c r="BF45">
        <v>0.57999999999999996</v>
      </c>
      <c r="BG45">
        <v>0.39</v>
      </c>
      <c r="BH45">
        <v>0</v>
      </c>
      <c r="BI45">
        <v>0</v>
      </c>
      <c r="BJ45">
        <v>55</v>
      </c>
      <c r="BK45">
        <v>94.5</v>
      </c>
      <c r="BL45">
        <v>40.5</v>
      </c>
    </row>
    <row r="46" spans="1:64">
      <c r="A46" t="s">
        <v>390</v>
      </c>
      <c r="G46" t="s">
        <v>88</v>
      </c>
      <c r="H46" s="115">
        <v>395.87999999999988</v>
      </c>
      <c r="I46" s="88">
        <v>96.17</v>
      </c>
      <c r="J46" s="88">
        <v>12.83</v>
      </c>
      <c r="K46" s="88">
        <v>0.96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12.28</v>
      </c>
      <c r="X46">
        <v>1.02</v>
      </c>
      <c r="Y46">
        <v>24.45</v>
      </c>
      <c r="Z46">
        <v>0.96</v>
      </c>
      <c r="AA46">
        <v>0</v>
      </c>
      <c r="AB46">
        <v>0</v>
      </c>
      <c r="AC46">
        <v>0</v>
      </c>
      <c r="AD46">
        <v>0</v>
      </c>
      <c r="AE46">
        <v>0.96</v>
      </c>
      <c r="AF46">
        <v>86.85</v>
      </c>
      <c r="AG46">
        <v>14.48</v>
      </c>
      <c r="AH46">
        <v>0</v>
      </c>
      <c r="AI46">
        <v>45.6</v>
      </c>
      <c r="AJ46">
        <v>38.6</v>
      </c>
      <c r="AK46">
        <v>129.31</v>
      </c>
      <c r="AL46">
        <v>0.74</v>
      </c>
      <c r="AM46">
        <v>0.36</v>
      </c>
      <c r="AN46">
        <v>0.46</v>
      </c>
      <c r="AO46">
        <v>0.83</v>
      </c>
      <c r="AP46">
        <v>0.74</v>
      </c>
      <c r="AQ46">
        <v>0.83</v>
      </c>
      <c r="AR46">
        <v>0.63</v>
      </c>
      <c r="AS46">
        <v>0.55000000000000004</v>
      </c>
      <c r="AT46">
        <v>0.52</v>
      </c>
      <c r="AU46">
        <v>1.25</v>
      </c>
      <c r="AV46">
        <v>0.39</v>
      </c>
      <c r="AW46">
        <v>0.77</v>
      </c>
      <c r="AX46">
        <v>0.39</v>
      </c>
      <c r="AY46">
        <v>0.39</v>
      </c>
      <c r="AZ46">
        <v>0.39</v>
      </c>
      <c r="BA46">
        <v>0.72</v>
      </c>
      <c r="BB46">
        <v>0.39</v>
      </c>
      <c r="BC46">
        <v>2.9</v>
      </c>
      <c r="BD46">
        <v>0.68</v>
      </c>
      <c r="BE46">
        <v>0.43</v>
      </c>
      <c r="BF46">
        <v>0.57999999999999996</v>
      </c>
      <c r="BG46">
        <v>0.39</v>
      </c>
      <c r="BH46">
        <v>0</v>
      </c>
      <c r="BI46">
        <v>0</v>
      </c>
      <c r="BJ46">
        <v>55</v>
      </c>
      <c r="BK46">
        <v>95.2</v>
      </c>
      <c r="BL46">
        <v>40.799999999999997</v>
      </c>
    </row>
    <row r="47" spans="1:64">
      <c r="A47" t="s">
        <v>394</v>
      </c>
      <c r="G47" t="s">
        <v>89</v>
      </c>
      <c r="H47" s="115">
        <v>395.87999999999988</v>
      </c>
      <c r="I47" s="88">
        <v>96.17</v>
      </c>
      <c r="J47" s="88">
        <v>12.74</v>
      </c>
      <c r="K47" s="88">
        <v>0.96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12.19</v>
      </c>
      <c r="X47">
        <v>1.02</v>
      </c>
      <c r="Y47">
        <v>24.45</v>
      </c>
      <c r="Z47">
        <v>0.96</v>
      </c>
      <c r="AA47">
        <v>0</v>
      </c>
      <c r="AB47">
        <v>0</v>
      </c>
      <c r="AC47">
        <v>0</v>
      </c>
      <c r="AD47">
        <v>0</v>
      </c>
      <c r="AE47">
        <v>0.96</v>
      </c>
      <c r="AF47">
        <v>86.85</v>
      </c>
      <c r="AG47">
        <v>14.48</v>
      </c>
      <c r="AH47">
        <v>0</v>
      </c>
      <c r="AI47">
        <v>45.6</v>
      </c>
      <c r="AJ47">
        <v>38.6</v>
      </c>
      <c r="AK47">
        <v>129.31</v>
      </c>
      <c r="AL47">
        <v>0.74</v>
      </c>
      <c r="AM47">
        <v>0.36</v>
      </c>
      <c r="AN47">
        <v>0.46</v>
      </c>
      <c r="AO47">
        <v>0.83</v>
      </c>
      <c r="AP47">
        <v>0.74</v>
      </c>
      <c r="AQ47">
        <v>0.83</v>
      </c>
      <c r="AR47">
        <v>0.63</v>
      </c>
      <c r="AS47">
        <v>0.55000000000000004</v>
      </c>
      <c r="AT47">
        <v>0.52</v>
      </c>
      <c r="AU47">
        <v>1.25</v>
      </c>
      <c r="AV47">
        <v>0.39</v>
      </c>
      <c r="AW47">
        <v>0.77</v>
      </c>
      <c r="AX47">
        <v>0.39</v>
      </c>
      <c r="AY47">
        <v>0.39</v>
      </c>
      <c r="AZ47">
        <v>0.39</v>
      </c>
      <c r="BA47">
        <v>0.72</v>
      </c>
      <c r="BB47">
        <v>0.39</v>
      </c>
      <c r="BC47">
        <v>2.9</v>
      </c>
      <c r="BD47">
        <v>0.68</v>
      </c>
      <c r="BE47">
        <v>0.43</v>
      </c>
      <c r="BF47">
        <v>0.57999999999999996</v>
      </c>
      <c r="BG47">
        <v>0.39</v>
      </c>
      <c r="BH47">
        <v>0</v>
      </c>
      <c r="BI47">
        <v>0</v>
      </c>
      <c r="BJ47">
        <v>55</v>
      </c>
      <c r="BK47">
        <v>95.2</v>
      </c>
      <c r="BL47">
        <v>40.799999999999997</v>
      </c>
    </row>
    <row r="48" spans="1:64">
      <c r="A48" t="s">
        <v>398</v>
      </c>
      <c r="G48" t="s">
        <v>90</v>
      </c>
      <c r="H48" s="115">
        <v>396.57999999999993</v>
      </c>
      <c r="I48" s="88">
        <v>96.47</v>
      </c>
      <c r="J48" s="88">
        <v>12.74</v>
      </c>
      <c r="K48" s="88">
        <v>0.96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12.19</v>
      </c>
      <c r="X48">
        <v>1.02</v>
      </c>
      <c r="Y48">
        <v>24.45</v>
      </c>
      <c r="Z48">
        <v>0.96</v>
      </c>
      <c r="AA48">
        <v>0</v>
      </c>
      <c r="AB48">
        <v>0</v>
      </c>
      <c r="AC48">
        <v>0</v>
      </c>
      <c r="AD48">
        <v>0</v>
      </c>
      <c r="AE48">
        <v>0.96</v>
      </c>
      <c r="AF48">
        <v>86.85</v>
      </c>
      <c r="AG48">
        <v>14.48</v>
      </c>
      <c r="AH48">
        <v>0</v>
      </c>
      <c r="AI48">
        <v>45.6</v>
      </c>
      <c r="AJ48">
        <v>38.6</v>
      </c>
      <c r="AK48">
        <v>129.31</v>
      </c>
      <c r="AL48">
        <v>0.74</v>
      </c>
      <c r="AM48">
        <v>0.36</v>
      </c>
      <c r="AN48">
        <v>0.46</v>
      </c>
      <c r="AO48">
        <v>0.83</v>
      </c>
      <c r="AP48">
        <v>0.74</v>
      </c>
      <c r="AQ48">
        <v>0.83</v>
      </c>
      <c r="AR48">
        <v>0.63</v>
      </c>
      <c r="AS48">
        <v>0.55000000000000004</v>
      </c>
      <c r="AT48">
        <v>0.52</v>
      </c>
      <c r="AU48">
        <v>1.25</v>
      </c>
      <c r="AV48">
        <v>0.39</v>
      </c>
      <c r="AW48">
        <v>0.77</v>
      </c>
      <c r="AX48">
        <v>0.39</v>
      </c>
      <c r="AY48">
        <v>0.39</v>
      </c>
      <c r="AZ48">
        <v>0.39</v>
      </c>
      <c r="BA48">
        <v>0.72</v>
      </c>
      <c r="BB48">
        <v>0.39</v>
      </c>
      <c r="BC48">
        <v>2.9</v>
      </c>
      <c r="BD48">
        <v>0.68</v>
      </c>
      <c r="BE48">
        <v>0.43</v>
      </c>
      <c r="BF48">
        <v>0.57999999999999996</v>
      </c>
      <c r="BG48">
        <v>0.39</v>
      </c>
      <c r="BH48">
        <v>0</v>
      </c>
      <c r="BI48">
        <v>0</v>
      </c>
      <c r="BJ48">
        <v>55</v>
      </c>
      <c r="BK48">
        <v>95.9</v>
      </c>
      <c r="BL48">
        <v>41.1</v>
      </c>
    </row>
    <row r="49" spans="1:64">
      <c r="A49" t="s">
        <v>399</v>
      </c>
      <c r="G49" t="s">
        <v>91</v>
      </c>
      <c r="H49" s="115">
        <v>396.57999999999993</v>
      </c>
      <c r="I49" s="88">
        <v>96.47</v>
      </c>
      <c r="J49" s="88">
        <v>12.74</v>
      </c>
      <c r="K49" s="88">
        <v>0.96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12.19</v>
      </c>
      <c r="X49">
        <v>1.02</v>
      </c>
      <c r="Y49">
        <v>24.45</v>
      </c>
      <c r="Z49">
        <v>0.96</v>
      </c>
      <c r="AA49">
        <v>0</v>
      </c>
      <c r="AB49">
        <v>0</v>
      </c>
      <c r="AC49">
        <v>0</v>
      </c>
      <c r="AD49">
        <v>0</v>
      </c>
      <c r="AE49">
        <v>0.96</v>
      </c>
      <c r="AF49">
        <v>86.85</v>
      </c>
      <c r="AG49">
        <v>14.48</v>
      </c>
      <c r="AH49">
        <v>0</v>
      </c>
      <c r="AI49">
        <v>45.6</v>
      </c>
      <c r="AJ49">
        <v>38.6</v>
      </c>
      <c r="AK49">
        <v>129.31</v>
      </c>
      <c r="AL49">
        <v>0.74</v>
      </c>
      <c r="AM49">
        <v>0.36</v>
      </c>
      <c r="AN49">
        <v>0.46</v>
      </c>
      <c r="AO49">
        <v>0.83</v>
      </c>
      <c r="AP49">
        <v>0.74</v>
      </c>
      <c r="AQ49">
        <v>0.83</v>
      </c>
      <c r="AR49">
        <v>0.63</v>
      </c>
      <c r="AS49">
        <v>0.55000000000000004</v>
      </c>
      <c r="AT49">
        <v>0.52</v>
      </c>
      <c r="AU49">
        <v>1.25</v>
      </c>
      <c r="AV49">
        <v>0.39</v>
      </c>
      <c r="AW49">
        <v>0.77</v>
      </c>
      <c r="AX49">
        <v>0.39</v>
      </c>
      <c r="AY49">
        <v>0.39</v>
      </c>
      <c r="AZ49">
        <v>0.39</v>
      </c>
      <c r="BA49">
        <v>0.72</v>
      </c>
      <c r="BB49">
        <v>0.39</v>
      </c>
      <c r="BC49">
        <v>2.9</v>
      </c>
      <c r="BD49">
        <v>0.68</v>
      </c>
      <c r="BE49">
        <v>0.43</v>
      </c>
      <c r="BF49">
        <v>0.57999999999999996</v>
      </c>
      <c r="BG49">
        <v>0.39</v>
      </c>
      <c r="BH49">
        <v>0</v>
      </c>
      <c r="BI49">
        <v>0</v>
      </c>
      <c r="BJ49">
        <v>55</v>
      </c>
      <c r="BK49">
        <v>95.9</v>
      </c>
      <c r="BL49">
        <v>41.1</v>
      </c>
    </row>
    <row r="50" spans="1:64">
      <c r="A50" t="s">
        <v>400</v>
      </c>
      <c r="G50" t="s">
        <v>92</v>
      </c>
      <c r="H50" s="115">
        <v>396.57999999999993</v>
      </c>
      <c r="I50" s="88">
        <v>96.47</v>
      </c>
      <c r="J50" s="88">
        <v>12.74</v>
      </c>
      <c r="K50" s="88">
        <v>0.96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12.19</v>
      </c>
      <c r="X50">
        <v>1.02</v>
      </c>
      <c r="Y50">
        <v>24.45</v>
      </c>
      <c r="Z50">
        <v>0.96</v>
      </c>
      <c r="AA50">
        <v>0</v>
      </c>
      <c r="AB50">
        <v>0</v>
      </c>
      <c r="AC50">
        <v>0</v>
      </c>
      <c r="AD50">
        <v>0</v>
      </c>
      <c r="AE50">
        <v>0.96</v>
      </c>
      <c r="AF50">
        <v>86.85</v>
      </c>
      <c r="AG50">
        <v>14.48</v>
      </c>
      <c r="AH50">
        <v>0</v>
      </c>
      <c r="AI50">
        <v>45.6</v>
      </c>
      <c r="AJ50">
        <v>38.6</v>
      </c>
      <c r="AK50">
        <v>129.31</v>
      </c>
      <c r="AL50">
        <v>0.74</v>
      </c>
      <c r="AM50">
        <v>0.36</v>
      </c>
      <c r="AN50">
        <v>0.46</v>
      </c>
      <c r="AO50">
        <v>0.83</v>
      </c>
      <c r="AP50">
        <v>0.74</v>
      </c>
      <c r="AQ50">
        <v>0.83</v>
      </c>
      <c r="AR50">
        <v>0.63</v>
      </c>
      <c r="AS50">
        <v>0.55000000000000004</v>
      </c>
      <c r="AT50">
        <v>0.52</v>
      </c>
      <c r="AU50">
        <v>1.25</v>
      </c>
      <c r="AV50">
        <v>0.39</v>
      </c>
      <c r="AW50">
        <v>0.77</v>
      </c>
      <c r="AX50">
        <v>0.39</v>
      </c>
      <c r="AY50">
        <v>0.39</v>
      </c>
      <c r="AZ50">
        <v>0.39</v>
      </c>
      <c r="BA50">
        <v>0.72</v>
      </c>
      <c r="BB50">
        <v>0.39</v>
      </c>
      <c r="BC50">
        <v>2.9</v>
      </c>
      <c r="BD50">
        <v>0.68</v>
      </c>
      <c r="BE50">
        <v>0.43</v>
      </c>
      <c r="BF50">
        <v>0.57999999999999996</v>
      </c>
      <c r="BG50">
        <v>0.39</v>
      </c>
      <c r="BH50">
        <v>0</v>
      </c>
      <c r="BI50">
        <v>0</v>
      </c>
      <c r="BJ50">
        <v>55</v>
      </c>
      <c r="BK50">
        <v>95.9</v>
      </c>
      <c r="BL50">
        <v>41.1</v>
      </c>
    </row>
    <row r="51" spans="1:64">
      <c r="A51" t="s">
        <v>402</v>
      </c>
      <c r="G51" t="s">
        <v>93</v>
      </c>
      <c r="H51" s="115">
        <v>396.57999999999993</v>
      </c>
      <c r="I51" s="88">
        <v>96.47</v>
      </c>
      <c r="J51" s="88">
        <v>12.64</v>
      </c>
      <c r="K51" s="88">
        <v>0.96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12.09</v>
      </c>
      <c r="X51">
        <v>1.02</v>
      </c>
      <c r="Y51">
        <v>24.45</v>
      </c>
      <c r="Z51">
        <v>0.96</v>
      </c>
      <c r="AA51">
        <v>0</v>
      </c>
      <c r="AB51">
        <v>0</v>
      </c>
      <c r="AC51">
        <v>0</v>
      </c>
      <c r="AD51">
        <v>0</v>
      </c>
      <c r="AE51">
        <v>0.96</v>
      </c>
      <c r="AF51">
        <v>86.85</v>
      </c>
      <c r="AG51">
        <v>14.48</v>
      </c>
      <c r="AH51">
        <v>0</v>
      </c>
      <c r="AI51">
        <v>45.6</v>
      </c>
      <c r="AJ51">
        <v>38.6</v>
      </c>
      <c r="AK51">
        <v>129.31</v>
      </c>
      <c r="AL51">
        <v>0.74</v>
      </c>
      <c r="AM51">
        <v>0.36</v>
      </c>
      <c r="AN51">
        <v>0.46</v>
      </c>
      <c r="AO51">
        <v>0.83</v>
      </c>
      <c r="AP51">
        <v>0.74</v>
      </c>
      <c r="AQ51">
        <v>0.83</v>
      </c>
      <c r="AR51">
        <v>0.63</v>
      </c>
      <c r="AS51">
        <v>0.55000000000000004</v>
      </c>
      <c r="AT51">
        <v>0.52</v>
      </c>
      <c r="AU51">
        <v>1.25</v>
      </c>
      <c r="AV51">
        <v>0.39</v>
      </c>
      <c r="AW51">
        <v>0.77</v>
      </c>
      <c r="AX51">
        <v>0.39</v>
      </c>
      <c r="AY51">
        <v>0.39</v>
      </c>
      <c r="AZ51">
        <v>0.39</v>
      </c>
      <c r="BA51">
        <v>0.72</v>
      </c>
      <c r="BB51">
        <v>0.39</v>
      </c>
      <c r="BC51">
        <v>2.9</v>
      </c>
      <c r="BD51">
        <v>0.68</v>
      </c>
      <c r="BE51">
        <v>0.43</v>
      </c>
      <c r="BF51">
        <v>0.57999999999999996</v>
      </c>
      <c r="BG51">
        <v>0.39</v>
      </c>
      <c r="BH51">
        <v>0</v>
      </c>
      <c r="BI51">
        <v>0</v>
      </c>
      <c r="BJ51">
        <v>55</v>
      </c>
      <c r="BK51">
        <v>95.9</v>
      </c>
      <c r="BL51">
        <v>41.1</v>
      </c>
    </row>
    <row r="52" spans="1:64">
      <c r="A52" t="s">
        <v>403</v>
      </c>
      <c r="G52" t="s">
        <v>94</v>
      </c>
      <c r="H52" s="115">
        <v>396.57999999999993</v>
      </c>
      <c r="I52" s="88">
        <v>96.47</v>
      </c>
      <c r="J52" s="88">
        <v>12.64</v>
      </c>
      <c r="K52" s="88">
        <v>0.96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12.09</v>
      </c>
      <c r="X52">
        <v>1.02</v>
      </c>
      <c r="Y52">
        <v>24.45</v>
      </c>
      <c r="Z52">
        <v>0.96</v>
      </c>
      <c r="AA52">
        <v>0</v>
      </c>
      <c r="AB52">
        <v>0</v>
      </c>
      <c r="AC52">
        <v>0</v>
      </c>
      <c r="AD52">
        <v>0</v>
      </c>
      <c r="AE52">
        <v>0.96</v>
      </c>
      <c r="AF52">
        <v>86.85</v>
      </c>
      <c r="AG52">
        <v>14.48</v>
      </c>
      <c r="AH52">
        <v>0</v>
      </c>
      <c r="AI52">
        <v>45.6</v>
      </c>
      <c r="AJ52">
        <v>38.6</v>
      </c>
      <c r="AK52">
        <v>129.31</v>
      </c>
      <c r="AL52">
        <v>0.74</v>
      </c>
      <c r="AM52">
        <v>0.36</v>
      </c>
      <c r="AN52">
        <v>0.46</v>
      </c>
      <c r="AO52">
        <v>0.83</v>
      </c>
      <c r="AP52">
        <v>0.74</v>
      </c>
      <c r="AQ52">
        <v>0.83</v>
      </c>
      <c r="AR52">
        <v>0.63</v>
      </c>
      <c r="AS52">
        <v>0.55000000000000004</v>
      </c>
      <c r="AT52">
        <v>0.52</v>
      </c>
      <c r="AU52">
        <v>1.25</v>
      </c>
      <c r="AV52">
        <v>0.39</v>
      </c>
      <c r="AW52">
        <v>0.77</v>
      </c>
      <c r="AX52">
        <v>0.39</v>
      </c>
      <c r="AY52">
        <v>0.39</v>
      </c>
      <c r="AZ52">
        <v>0.39</v>
      </c>
      <c r="BA52">
        <v>0.72</v>
      </c>
      <c r="BB52">
        <v>0.39</v>
      </c>
      <c r="BC52">
        <v>2.9</v>
      </c>
      <c r="BD52">
        <v>0.68</v>
      </c>
      <c r="BE52">
        <v>0.43</v>
      </c>
      <c r="BF52">
        <v>0.57999999999999996</v>
      </c>
      <c r="BG52">
        <v>0.39</v>
      </c>
      <c r="BH52">
        <v>0</v>
      </c>
      <c r="BI52">
        <v>0</v>
      </c>
      <c r="BJ52">
        <v>55</v>
      </c>
      <c r="BK52">
        <v>95.9</v>
      </c>
      <c r="BL52">
        <v>41.1</v>
      </c>
    </row>
    <row r="53" spans="1:64">
      <c r="A53" t="s">
        <v>446</v>
      </c>
      <c r="G53" t="s">
        <v>95</v>
      </c>
      <c r="H53" s="115">
        <v>396.57999999999993</v>
      </c>
      <c r="I53" s="88">
        <v>96.47</v>
      </c>
      <c r="J53" s="88">
        <v>12.64</v>
      </c>
      <c r="K53" s="88">
        <v>0.96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12.09</v>
      </c>
      <c r="X53">
        <v>1.02</v>
      </c>
      <c r="Y53">
        <v>24.45</v>
      </c>
      <c r="Z53">
        <v>0.96</v>
      </c>
      <c r="AA53">
        <v>0</v>
      </c>
      <c r="AB53">
        <v>0</v>
      </c>
      <c r="AC53">
        <v>0</v>
      </c>
      <c r="AD53">
        <v>0</v>
      </c>
      <c r="AE53">
        <v>0.96</v>
      </c>
      <c r="AF53">
        <v>86.85</v>
      </c>
      <c r="AG53">
        <v>14.48</v>
      </c>
      <c r="AH53">
        <v>0</v>
      </c>
      <c r="AI53">
        <v>45.6</v>
      </c>
      <c r="AJ53">
        <v>38.6</v>
      </c>
      <c r="AK53">
        <v>129.31</v>
      </c>
      <c r="AL53">
        <v>0.74</v>
      </c>
      <c r="AM53">
        <v>0.36</v>
      </c>
      <c r="AN53">
        <v>0.46</v>
      </c>
      <c r="AO53">
        <v>0.83</v>
      </c>
      <c r="AP53">
        <v>0.74</v>
      </c>
      <c r="AQ53">
        <v>0.83</v>
      </c>
      <c r="AR53">
        <v>0.63</v>
      </c>
      <c r="AS53">
        <v>0.55000000000000004</v>
      </c>
      <c r="AT53">
        <v>0.52</v>
      </c>
      <c r="AU53">
        <v>1.25</v>
      </c>
      <c r="AV53">
        <v>0.39</v>
      </c>
      <c r="AW53">
        <v>0.77</v>
      </c>
      <c r="AX53">
        <v>0.39</v>
      </c>
      <c r="AY53">
        <v>0.39</v>
      </c>
      <c r="AZ53">
        <v>0.39</v>
      </c>
      <c r="BA53">
        <v>0.72</v>
      </c>
      <c r="BB53">
        <v>0.39</v>
      </c>
      <c r="BC53">
        <v>2.9</v>
      </c>
      <c r="BD53">
        <v>0.68</v>
      </c>
      <c r="BE53">
        <v>0.43</v>
      </c>
      <c r="BF53">
        <v>0.57999999999999996</v>
      </c>
      <c r="BG53">
        <v>0.39</v>
      </c>
      <c r="BH53">
        <v>0</v>
      </c>
      <c r="BI53">
        <v>0</v>
      </c>
      <c r="BJ53">
        <v>55</v>
      </c>
      <c r="BK53">
        <v>95.9</v>
      </c>
      <c r="BL53">
        <v>41.1</v>
      </c>
    </row>
    <row r="54" spans="1:64">
      <c r="A54" t="s">
        <v>445</v>
      </c>
      <c r="G54" t="s">
        <v>96</v>
      </c>
      <c r="H54" s="115">
        <v>396.57999999999993</v>
      </c>
      <c r="I54" s="88">
        <v>96.47</v>
      </c>
      <c r="J54" s="88">
        <v>12.64</v>
      </c>
      <c r="K54" s="88">
        <v>0.96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12.09</v>
      </c>
      <c r="X54">
        <v>1.02</v>
      </c>
      <c r="Y54">
        <v>24.45</v>
      </c>
      <c r="Z54">
        <v>0.96</v>
      </c>
      <c r="AA54">
        <v>0</v>
      </c>
      <c r="AB54">
        <v>0</v>
      </c>
      <c r="AC54">
        <v>0</v>
      </c>
      <c r="AD54">
        <v>0</v>
      </c>
      <c r="AE54">
        <v>0.96</v>
      </c>
      <c r="AF54">
        <v>86.85</v>
      </c>
      <c r="AG54">
        <v>14.48</v>
      </c>
      <c r="AH54">
        <v>0</v>
      </c>
      <c r="AI54">
        <v>45.6</v>
      </c>
      <c r="AJ54">
        <v>38.6</v>
      </c>
      <c r="AK54">
        <v>129.31</v>
      </c>
      <c r="AL54">
        <v>0.74</v>
      </c>
      <c r="AM54">
        <v>0.36</v>
      </c>
      <c r="AN54">
        <v>0.46</v>
      </c>
      <c r="AO54">
        <v>0.83</v>
      </c>
      <c r="AP54">
        <v>0.74</v>
      </c>
      <c r="AQ54">
        <v>0.83</v>
      </c>
      <c r="AR54">
        <v>0.63</v>
      </c>
      <c r="AS54">
        <v>0.55000000000000004</v>
      </c>
      <c r="AT54">
        <v>0.52</v>
      </c>
      <c r="AU54">
        <v>1.25</v>
      </c>
      <c r="AV54">
        <v>0.39</v>
      </c>
      <c r="AW54">
        <v>0.77</v>
      </c>
      <c r="AX54">
        <v>0.39</v>
      </c>
      <c r="AY54">
        <v>0.39</v>
      </c>
      <c r="AZ54">
        <v>0.39</v>
      </c>
      <c r="BA54">
        <v>0.72</v>
      </c>
      <c r="BB54">
        <v>0.39</v>
      </c>
      <c r="BC54">
        <v>2.9</v>
      </c>
      <c r="BD54">
        <v>0.68</v>
      </c>
      <c r="BE54">
        <v>0.43</v>
      </c>
      <c r="BF54">
        <v>0.57999999999999996</v>
      </c>
      <c r="BG54">
        <v>0.39</v>
      </c>
      <c r="BH54">
        <v>0</v>
      </c>
      <c r="BI54">
        <v>0</v>
      </c>
      <c r="BJ54">
        <v>55</v>
      </c>
      <c r="BK54">
        <v>95.9</v>
      </c>
      <c r="BL54">
        <v>41.1</v>
      </c>
    </row>
    <row r="55" spans="1:64">
      <c r="A55" t="s">
        <v>447</v>
      </c>
      <c r="G55" t="s">
        <v>97</v>
      </c>
      <c r="H55" s="115">
        <v>396.57999999999993</v>
      </c>
      <c r="I55" s="88">
        <v>96.47</v>
      </c>
      <c r="J55" s="88">
        <v>12.64</v>
      </c>
      <c r="K55" s="88">
        <v>0.96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12.09</v>
      </c>
      <c r="X55">
        <v>1.02</v>
      </c>
      <c r="Y55">
        <v>24.45</v>
      </c>
      <c r="Z55">
        <v>0.96</v>
      </c>
      <c r="AA55">
        <v>0</v>
      </c>
      <c r="AB55">
        <v>0</v>
      </c>
      <c r="AC55">
        <v>0</v>
      </c>
      <c r="AD55">
        <v>0</v>
      </c>
      <c r="AE55">
        <v>0.96</v>
      </c>
      <c r="AF55">
        <v>86.85</v>
      </c>
      <c r="AG55">
        <v>14.48</v>
      </c>
      <c r="AH55">
        <v>0</v>
      </c>
      <c r="AI55">
        <v>45.6</v>
      </c>
      <c r="AJ55">
        <v>38.6</v>
      </c>
      <c r="AK55">
        <v>129.31</v>
      </c>
      <c r="AL55">
        <v>0.74</v>
      </c>
      <c r="AM55">
        <v>0.36</v>
      </c>
      <c r="AN55">
        <v>0.46</v>
      </c>
      <c r="AO55">
        <v>0.83</v>
      </c>
      <c r="AP55">
        <v>0.74</v>
      </c>
      <c r="AQ55">
        <v>0.83</v>
      </c>
      <c r="AR55">
        <v>0.63</v>
      </c>
      <c r="AS55">
        <v>0.55000000000000004</v>
      </c>
      <c r="AT55">
        <v>0.52</v>
      </c>
      <c r="AU55">
        <v>1.25</v>
      </c>
      <c r="AV55">
        <v>0.39</v>
      </c>
      <c r="AW55">
        <v>0.77</v>
      </c>
      <c r="AX55">
        <v>0.39</v>
      </c>
      <c r="AY55">
        <v>0.39</v>
      </c>
      <c r="AZ55">
        <v>0.39</v>
      </c>
      <c r="BA55">
        <v>0.72</v>
      </c>
      <c r="BB55">
        <v>0.39</v>
      </c>
      <c r="BC55">
        <v>2.9</v>
      </c>
      <c r="BD55">
        <v>0.68</v>
      </c>
      <c r="BE55">
        <v>0.43</v>
      </c>
      <c r="BF55">
        <v>0.57999999999999996</v>
      </c>
      <c r="BG55">
        <v>0.39</v>
      </c>
      <c r="BH55">
        <v>0</v>
      </c>
      <c r="BI55">
        <v>0</v>
      </c>
      <c r="BJ55">
        <v>55</v>
      </c>
      <c r="BK55">
        <v>95.9</v>
      </c>
      <c r="BL55">
        <v>41.1</v>
      </c>
    </row>
    <row r="56" spans="1:64">
      <c r="A56" t="s">
        <v>447</v>
      </c>
      <c r="G56" t="s">
        <v>98</v>
      </c>
      <c r="H56" s="115">
        <v>396.57999999999993</v>
      </c>
      <c r="I56" s="88">
        <v>96.47</v>
      </c>
      <c r="J56" s="88">
        <v>12.64</v>
      </c>
      <c r="K56" s="88">
        <v>0.96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12.09</v>
      </c>
      <c r="X56">
        <v>1.02</v>
      </c>
      <c r="Y56">
        <v>24.45</v>
      </c>
      <c r="Z56">
        <v>0.96</v>
      </c>
      <c r="AA56">
        <v>0</v>
      </c>
      <c r="AB56">
        <v>0</v>
      </c>
      <c r="AC56">
        <v>0</v>
      </c>
      <c r="AD56">
        <v>0</v>
      </c>
      <c r="AE56">
        <v>0.96</v>
      </c>
      <c r="AF56">
        <v>86.85</v>
      </c>
      <c r="AG56">
        <v>14.48</v>
      </c>
      <c r="AH56">
        <v>0</v>
      </c>
      <c r="AI56">
        <v>45.6</v>
      </c>
      <c r="AJ56">
        <v>38.6</v>
      </c>
      <c r="AK56">
        <v>129.31</v>
      </c>
      <c r="AL56">
        <v>0.74</v>
      </c>
      <c r="AM56">
        <v>0.36</v>
      </c>
      <c r="AN56">
        <v>0.46</v>
      </c>
      <c r="AO56">
        <v>0.83</v>
      </c>
      <c r="AP56">
        <v>0.74</v>
      </c>
      <c r="AQ56">
        <v>0.83</v>
      </c>
      <c r="AR56">
        <v>0.63</v>
      </c>
      <c r="AS56">
        <v>0.55000000000000004</v>
      </c>
      <c r="AT56">
        <v>0.52</v>
      </c>
      <c r="AU56">
        <v>1.25</v>
      </c>
      <c r="AV56">
        <v>0.39</v>
      </c>
      <c r="AW56">
        <v>0.77</v>
      </c>
      <c r="AX56">
        <v>0.39</v>
      </c>
      <c r="AY56">
        <v>0.39</v>
      </c>
      <c r="AZ56">
        <v>0.39</v>
      </c>
      <c r="BA56">
        <v>0.72</v>
      </c>
      <c r="BB56">
        <v>0.39</v>
      </c>
      <c r="BC56">
        <v>2.9</v>
      </c>
      <c r="BD56">
        <v>0.68</v>
      </c>
      <c r="BE56">
        <v>0.43</v>
      </c>
      <c r="BF56">
        <v>0.57999999999999996</v>
      </c>
      <c r="BG56">
        <v>0.39</v>
      </c>
      <c r="BH56">
        <v>0</v>
      </c>
      <c r="BI56">
        <v>0</v>
      </c>
      <c r="BJ56">
        <v>55</v>
      </c>
      <c r="BK56">
        <v>95.9</v>
      </c>
      <c r="BL56">
        <v>41.1</v>
      </c>
    </row>
    <row r="57" spans="1:64">
      <c r="G57" t="s">
        <v>99</v>
      </c>
      <c r="H57" s="115">
        <v>396.57999999999993</v>
      </c>
      <c r="I57" s="88">
        <v>96.47</v>
      </c>
      <c r="J57" s="88">
        <v>12.64</v>
      </c>
      <c r="K57" s="88">
        <v>0.96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12.09</v>
      </c>
      <c r="X57">
        <v>1.02</v>
      </c>
      <c r="Y57">
        <v>24.45</v>
      </c>
      <c r="Z57">
        <v>0.96</v>
      </c>
      <c r="AA57">
        <v>0</v>
      </c>
      <c r="AB57">
        <v>0</v>
      </c>
      <c r="AC57">
        <v>0</v>
      </c>
      <c r="AD57">
        <v>0</v>
      </c>
      <c r="AE57">
        <v>0.96</v>
      </c>
      <c r="AF57">
        <v>86.85</v>
      </c>
      <c r="AG57">
        <v>14.48</v>
      </c>
      <c r="AH57">
        <v>0</v>
      </c>
      <c r="AI57">
        <v>45.6</v>
      </c>
      <c r="AJ57">
        <v>38.6</v>
      </c>
      <c r="AK57">
        <v>129.31</v>
      </c>
      <c r="AL57">
        <v>0.74</v>
      </c>
      <c r="AM57">
        <v>0.36</v>
      </c>
      <c r="AN57">
        <v>0.46</v>
      </c>
      <c r="AO57">
        <v>0.83</v>
      </c>
      <c r="AP57">
        <v>0.74</v>
      </c>
      <c r="AQ57">
        <v>0.83</v>
      </c>
      <c r="AR57">
        <v>0.63</v>
      </c>
      <c r="AS57">
        <v>0.55000000000000004</v>
      </c>
      <c r="AT57">
        <v>0.52</v>
      </c>
      <c r="AU57">
        <v>1.25</v>
      </c>
      <c r="AV57">
        <v>0.39</v>
      </c>
      <c r="AW57">
        <v>0.77</v>
      </c>
      <c r="AX57">
        <v>0.39</v>
      </c>
      <c r="AY57">
        <v>0.39</v>
      </c>
      <c r="AZ57">
        <v>0.39</v>
      </c>
      <c r="BA57">
        <v>0.72</v>
      </c>
      <c r="BB57">
        <v>0.39</v>
      </c>
      <c r="BC57">
        <v>2.9</v>
      </c>
      <c r="BD57">
        <v>0.68</v>
      </c>
      <c r="BE57">
        <v>0.43</v>
      </c>
      <c r="BF57">
        <v>0.57999999999999996</v>
      </c>
      <c r="BG57">
        <v>0.39</v>
      </c>
      <c r="BH57">
        <v>0</v>
      </c>
      <c r="BI57">
        <v>0</v>
      </c>
      <c r="BJ57">
        <v>55</v>
      </c>
      <c r="BK57">
        <v>95.9</v>
      </c>
      <c r="BL57">
        <v>41.1</v>
      </c>
    </row>
    <row r="58" spans="1:64">
      <c r="G58" t="s">
        <v>100</v>
      </c>
      <c r="H58" s="115">
        <v>396.57999999999993</v>
      </c>
      <c r="I58" s="88">
        <v>96.47</v>
      </c>
      <c r="J58" s="88">
        <v>12.64</v>
      </c>
      <c r="K58" s="88">
        <v>0.96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12.09</v>
      </c>
      <c r="X58">
        <v>1.02</v>
      </c>
      <c r="Y58">
        <v>24.45</v>
      </c>
      <c r="Z58">
        <v>0.96</v>
      </c>
      <c r="AA58">
        <v>0</v>
      </c>
      <c r="AB58">
        <v>0</v>
      </c>
      <c r="AC58">
        <v>0</v>
      </c>
      <c r="AD58">
        <v>0</v>
      </c>
      <c r="AE58">
        <v>0.96</v>
      </c>
      <c r="AF58">
        <v>86.85</v>
      </c>
      <c r="AG58">
        <v>14.48</v>
      </c>
      <c r="AH58">
        <v>0</v>
      </c>
      <c r="AI58">
        <v>45.6</v>
      </c>
      <c r="AJ58">
        <v>38.6</v>
      </c>
      <c r="AK58">
        <v>129.31</v>
      </c>
      <c r="AL58">
        <v>0.74</v>
      </c>
      <c r="AM58">
        <v>0.36</v>
      </c>
      <c r="AN58">
        <v>0.46</v>
      </c>
      <c r="AO58">
        <v>0.83</v>
      </c>
      <c r="AP58">
        <v>0.74</v>
      </c>
      <c r="AQ58">
        <v>0.83</v>
      </c>
      <c r="AR58">
        <v>0.63</v>
      </c>
      <c r="AS58">
        <v>0.55000000000000004</v>
      </c>
      <c r="AT58">
        <v>0.52</v>
      </c>
      <c r="AU58">
        <v>1.25</v>
      </c>
      <c r="AV58">
        <v>0.39</v>
      </c>
      <c r="AW58">
        <v>0.77</v>
      </c>
      <c r="AX58">
        <v>0.39</v>
      </c>
      <c r="AY58">
        <v>0.39</v>
      </c>
      <c r="AZ58">
        <v>0.39</v>
      </c>
      <c r="BA58">
        <v>0.72</v>
      </c>
      <c r="BB58">
        <v>0.39</v>
      </c>
      <c r="BC58">
        <v>2.9</v>
      </c>
      <c r="BD58">
        <v>0.68</v>
      </c>
      <c r="BE58">
        <v>0.43</v>
      </c>
      <c r="BF58">
        <v>0.57999999999999996</v>
      </c>
      <c r="BG58">
        <v>0.39</v>
      </c>
      <c r="BH58">
        <v>0</v>
      </c>
      <c r="BI58">
        <v>0</v>
      </c>
      <c r="BJ58">
        <v>55</v>
      </c>
      <c r="BK58">
        <v>95.9</v>
      </c>
      <c r="BL58">
        <v>41.1</v>
      </c>
    </row>
    <row r="59" spans="1:64">
      <c r="G59" t="s">
        <v>101</v>
      </c>
      <c r="H59" s="115">
        <v>394.4799999999999</v>
      </c>
      <c r="I59" s="88">
        <v>95.570000000000007</v>
      </c>
      <c r="J59" s="88">
        <v>12.64</v>
      </c>
      <c r="K59" s="88">
        <v>0.96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12.09</v>
      </c>
      <c r="X59">
        <v>1.02</v>
      </c>
      <c r="Y59">
        <v>24.45</v>
      </c>
      <c r="Z59">
        <v>0.96</v>
      </c>
      <c r="AA59">
        <v>0</v>
      </c>
      <c r="AB59">
        <v>0</v>
      </c>
      <c r="AC59">
        <v>0</v>
      </c>
      <c r="AD59">
        <v>0</v>
      </c>
      <c r="AE59">
        <v>0.96</v>
      </c>
      <c r="AF59">
        <v>86.85</v>
      </c>
      <c r="AG59">
        <v>14.48</v>
      </c>
      <c r="AH59">
        <v>0</v>
      </c>
      <c r="AI59">
        <v>45.6</v>
      </c>
      <c r="AJ59">
        <v>38.6</v>
      </c>
      <c r="AK59">
        <v>129.31</v>
      </c>
      <c r="AL59">
        <v>0.74</v>
      </c>
      <c r="AM59">
        <v>0.36</v>
      </c>
      <c r="AN59">
        <v>0.46</v>
      </c>
      <c r="AO59">
        <v>0.83</v>
      </c>
      <c r="AP59">
        <v>0.74</v>
      </c>
      <c r="AQ59">
        <v>0.83</v>
      </c>
      <c r="AR59">
        <v>0.63</v>
      </c>
      <c r="AS59">
        <v>0.55000000000000004</v>
      </c>
      <c r="AT59">
        <v>0.52</v>
      </c>
      <c r="AU59">
        <v>1.25</v>
      </c>
      <c r="AV59">
        <v>0.39</v>
      </c>
      <c r="AW59">
        <v>0.77</v>
      </c>
      <c r="AX59">
        <v>0.39</v>
      </c>
      <c r="AY59">
        <v>0.39</v>
      </c>
      <c r="AZ59">
        <v>0.39</v>
      </c>
      <c r="BA59">
        <v>0.72</v>
      </c>
      <c r="BB59">
        <v>0.39</v>
      </c>
      <c r="BC59">
        <v>2.9</v>
      </c>
      <c r="BD59">
        <v>0.68</v>
      </c>
      <c r="BE59">
        <v>0.43</v>
      </c>
      <c r="BF59">
        <v>0.57999999999999996</v>
      </c>
      <c r="BG59">
        <v>0.39</v>
      </c>
      <c r="BH59">
        <v>0</v>
      </c>
      <c r="BI59">
        <v>0</v>
      </c>
      <c r="BJ59">
        <v>55</v>
      </c>
      <c r="BK59">
        <v>93.8</v>
      </c>
      <c r="BL59">
        <v>40.200000000000003</v>
      </c>
    </row>
    <row r="60" spans="1:64">
      <c r="G60" t="s">
        <v>102</v>
      </c>
      <c r="H60" s="115">
        <v>393.77999999999986</v>
      </c>
      <c r="I60" s="88">
        <v>95.27000000000001</v>
      </c>
      <c r="J60" s="88">
        <v>12.64</v>
      </c>
      <c r="K60" s="88">
        <v>0.96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12.09</v>
      </c>
      <c r="X60">
        <v>1.02</v>
      </c>
      <c r="Y60">
        <v>24.45</v>
      </c>
      <c r="Z60">
        <v>0.96</v>
      </c>
      <c r="AA60">
        <v>0</v>
      </c>
      <c r="AB60">
        <v>0</v>
      </c>
      <c r="AC60">
        <v>0</v>
      </c>
      <c r="AD60">
        <v>0</v>
      </c>
      <c r="AE60">
        <v>0.96</v>
      </c>
      <c r="AF60">
        <v>86.85</v>
      </c>
      <c r="AG60">
        <v>14.48</v>
      </c>
      <c r="AH60">
        <v>0</v>
      </c>
      <c r="AI60">
        <v>45.6</v>
      </c>
      <c r="AJ60">
        <v>38.6</v>
      </c>
      <c r="AK60">
        <v>129.31</v>
      </c>
      <c r="AL60">
        <v>0.74</v>
      </c>
      <c r="AM60">
        <v>0.36</v>
      </c>
      <c r="AN60">
        <v>0.46</v>
      </c>
      <c r="AO60">
        <v>0.83</v>
      </c>
      <c r="AP60">
        <v>0.74</v>
      </c>
      <c r="AQ60">
        <v>0.83</v>
      </c>
      <c r="AR60">
        <v>0.63</v>
      </c>
      <c r="AS60">
        <v>0.55000000000000004</v>
      </c>
      <c r="AT60">
        <v>0.52</v>
      </c>
      <c r="AU60">
        <v>1.25</v>
      </c>
      <c r="AV60">
        <v>0.39</v>
      </c>
      <c r="AW60">
        <v>0.77</v>
      </c>
      <c r="AX60">
        <v>0.39</v>
      </c>
      <c r="AY60">
        <v>0.39</v>
      </c>
      <c r="AZ60">
        <v>0.39</v>
      </c>
      <c r="BA60">
        <v>0.72</v>
      </c>
      <c r="BB60">
        <v>0.39</v>
      </c>
      <c r="BC60">
        <v>2.9</v>
      </c>
      <c r="BD60">
        <v>0.68</v>
      </c>
      <c r="BE60">
        <v>0.43</v>
      </c>
      <c r="BF60">
        <v>0.57999999999999996</v>
      </c>
      <c r="BG60">
        <v>0.39</v>
      </c>
      <c r="BH60">
        <v>0</v>
      </c>
      <c r="BI60">
        <v>0</v>
      </c>
      <c r="BJ60">
        <v>55</v>
      </c>
      <c r="BK60">
        <v>93.1</v>
      </c>
      <c r="BL60">
        <v>39.9</v>
      </c>
    </row>
    <row r="61" spans="1:64">
      <c r="G61" t="s">
        <v>103</v>
      </c>
      <c r="H61" s="115">
        <v>388.87999999999988</v>
      </c>
      <c r="I61" s="88">
        <v>93.17</v>
      </c>
      <c r="J61" s="88">
        <v>12.64</v>
      </c>
      <c r="K61" s="88">
        <v>0.96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12.09</v>
      </c>
      <c r="X61">
        <v>1.02</v>
      </c>
      <c r="Y61">
        <v>24.45</v>
      </c>
      <c r="Z61">
        <v>0.96</v>
      </c>
      <c r="AA61">
        <v>0</v>
      </c>
      <c r="AB61">
        <v>0</v>
      </c>
      <c r="AC61">
        <v>0</v>
      </c>
      <c r="AD61">
        <v>0</v>
      </c>
      <c r="AE61">
        <v>0.96</v>
      </c>
      <c r="AF61">
        <v>86.85</v>
      </c>
      <c r="AG61">
        <v>14.48</v>
      </c>
      <c r="AH61">
        <v>0</v>
      </c>
      <c r="AI61">
        <v>45.6</v>
      </c>
      <c r="AJ61">
        <v>38.6</v>
      </c>
      <c r="AK61">
        <v>129.31</v>
      </c>
      <c r="AL61">
        <v>0.74</v>
      </c>
      <c r="AM61">
        <v>0.36</v>
      </c>
      <c r="AN61">
        <v>0.46</v>
      </c>
      <c r="AO61">
        <v>0.83</v>
      </c>
      <c r="AP61">
        <v>0.74</v>
      </c>
      <c r="AQ61">
        <v>0.83</v>
      </c>
      <c r="AR61">
        <v>0.63</v>
      </c>
      <c r="AS61">
        <v>0.55000000000000004</v>
      </c>
      <c r="AT61">
        <v>0.52</v>
      </c>
      <c r="AU61">
        <v>1.25</v>
      </c>
      <c r="AV61">
        <v>0.39</v>
      </c>
      <c r="AW61">
        <v>0.77</v>
      </c>
      <c r="AX61">
        <v>0.39</v>
      </c>
      <c r="AY61">
        <v>0.39</v>
      </c>
      <c r="AZ61">
        <v>0.39</v>
      </c>
      <c r="BA61">
        <v>0.72</v>
      </c>
      <c r="BB61">
        <v>0.39</v>
      </c>
      <c r="BC61">
        <v>2.9</v>
      </c>
      <c r="BD61">
        <v>0.68</v>
      </c>
      <c r="BE61">
        <v>0.43</v>
      </c>
      <c r="BF61">
        <v>0.57999999999999996</v>
      </c>
      <c r="BG61">
        <v>0.39</v>
      </c>
      <c r="BH61">
        <v>0</v>
      </c>
      <c r="BI61">
        <v>0</v>
      </c>
      <c r="BJ61">
        <v>55</v>
      </c>
      <c r="BK61">
        <v>88.2</v>
      </c>
      <c r="BL61">
        <v>37.799999999999997</v>
      </c>
    </row>
    <row r="62" spans="1:64">
      <c r="G62" t="s">
        <v>104</v>
      </c>
      <c r="H62" s="115">
        <v>385.37999999999988</v>
      </c>
      <c r="I62" s="88">
        <v>91.67</v>
      </c>
      <c r="J62" s="88">
        <v>12.64</v>
      </c>
      <c r="K62" s="88">
        <v>0.96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12.09</v>
      </c>
      <c r="X62">
        <v>1.02</v>
      </c>
      <c r="Y62">
        <v>24.45</v>
      </c>
      <c r="Z62">
        <v>0.96</v>
      </c>
      <c r="AA62">
        <v>0</v>
      </c>
      <c r="AB62">
        <v>0</v>
      </c>
      <c r="AC62">
        <v>0</v>
      </c>
      <c r="AD62">
        <v>0</v>
      </c>
      <c r="AE62">
        <v>0.96</v>
      </c>
      <c r="AF62">
        <v>86.85</v>
      </c>
      <c r="AG62">
        <v>14.48</v>
      </c>
      <c r="AH62">
        <v>0</v>
      </c>
      <c r="AI62">
        <v>45.6</v>
      </c>
      <c r="AJ62">
        <v>38.6</v>
      </c>
      <c r="AK62">
        <v>129.31</v>
      </c>
      <c r="AL62">
        <v>0.74</v>
      </c>
      <c r="AM62">
        <v>0.36</v>
      </c>
      <c r="AN62">
        <v>0.46</v>
      </c>
      <c r="AO62">
        <v>0.83</v>
      </c>
      <c r="AP62">
        <v>0.74</v>
      </c>
      <c r="AQ62">
        <v>0.83</v>
      </c>
      <c r="AR62">
        <v>0.63</v>
      </c>
      <c r="AS62">
        <v>0.55000000000000004</v>
      </c>
      <c r="AT62">
        <v>0.52</v>
      </c>
      <c r="AU62">
        <v>1.25</v>
      </c>
      <c r="AV62">
        <v>0.39</v>
      </c>
      <c r="AW62">
        <v>0.77</v>
      </c>
      <c r="AX62">
        <v>0.39</v>
      </c>
      <c r="AY62">
        <v>0.39</v>
      </c>
      <c r="AZ62">
        <v>0.39</v>
      </c>
      <c r="BA62">
        <v>0.72</v>
      </c>
      <c r="BB62">
        <v>0.39</v>
      </c>
      <c r="BC62">
        <v>2.9</v>
      </c>
      <c r="BD62">
        <v>0.68</v>
      </c>
      <c r="BE62">
        <v>0.43</v>
      </c>
      <c r="BF62">
        <v>0.57999999999999996</v>
      </c>
      <c r="BG62">
        <v>0.39</v>
      </c>
      <c r="BH62">
        <v>0</v>
      </c>
      <c r="BI62">
        <v>0</v>
      </c>
      <c r="BJ62">
        <v>55</v>
      </c>
      <c r="BK62">
        <v>84.7</v>
      </c>
      <c r="BL62">
        <v>36.299999999999997</v>
      </c>
    </row>
    <row r="63" spans="1:64">
      <c r="G63" t="s">
        <v>105</v>
      </c>
      <c r="H63" s="115">
        <v>380.4799999999999</v>
      </c>
      <c r="I63" s="88">
        <v>89.570000000000007</v>
      </c>
      <c r="J63" s="88">
        <v>12.55</v>
      </c>
      <c r="K63" s="88">
        <v>0.96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12</v>
      </c>
      <c r="X63">
        <v>1.02</v>
      </c>
      <c r="Y63">
        <v>24.45</v>
      </c>
      <c r="Z63">
        <v>0.96</v>
      </c>
      <c r="AA63">
        <v>0</v>
      </c>
      <c r="AB63">
        <v>0</v>
      </c>
      <c r="AC63">
        <v>0</v>
      </c>
      <c r="AD63">
        <v>0</v>
      </c>
      <c r="AE63">
        <v>0.96</v>
      </c>
      <c r="AF63">
        <v>86.85</v>
      </c>
      <c r="AG63">
        <v>14.48</v>
      </c>
      <c r="AH63">
        <v>0</v>
      </c>
      <c r="AI63">
        <v>45.6</v>
      </c>
      <c r="AJ63">
        <v>38.6</v>
      </c>
      <c r="AK63">
        <v>129.31</v>
      </c>
      <c r="AL63">
        <v>0.74</v>
      </c>
      <c r="AM63">
        <v>0.36</v>
      </c>
      <c r="AN63">
        <v>0.46</v>
      </c>
      <c r="AO63">
        <v>0.83</v>
      </c>
      <c r="AP63">
        <v>0.74</v>
      </c>
      <c r="AQ63">
        <v>0.83</v>
      </c>
      <c r="AR63">
        <v>0.63</v>
      </c>
      <c r="AS63">
        <v>0.55000000000000004</v>
      </c>
      <c r="AT63">
        <v>0.52</v>
      </c>
      <c r="AU63">
        <v>1.25</v>
      </c>
      <c r="AV63">
        <v>0.39</v>
      </c>
      <c r="AW63">
        <v>0.77</v>
      </c>
      <c r="AX63">
        <v>0.39</v>
      </c>
      <c r="AY63">
        <v>0.39</v>
      </c>
      <c r="AZ63">
        <v>0.39</v>
      </c>
      <c r="BA63">
        <v>0.72</v>
      </c>
      <c r="BB63">
        <v>0.39</v>
      </c>
      <c r="BC63">
        <v>2.9</v>
      </c>
      <c r="BD63">
        <v>0.68</v>
      </c>
      <c r="BE63">
        <v>0.43</v>
      </c>
      <c r="BF63">
        <v>0.57999999999999996</v>
      </c>
      <c r="BG63">
        <v>0.39</v>
      </c>
      <c r="BH63">
        <v>0</v>
      </c>
      <c r="BI63">
        <v>0</v>
      </c>
      <c r="BJ63">
        <v>55</v>
      </c>
      <c r="BK63">
        <v>79.8</v>
      </c>
      <c r="BL63">
        <v>34.200000000000003</v>
      </c>
    </row>
    <row r="64" spans="1:64">
      <c r="G64" t="s">
        <v>106</v>
      </c>
      <c r="H64" s="115">
        <v>374.87999999999988</v>
      </c>
      <c r="I64" s="88">
        <v>87.17</v>
      </c>
      <c r="J64" s="88">
        <v>12.55</v>
      </c>
      <c r="K64" s="88">
        <v>0.96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12</v>
      </c>
      <c r="X64">
        <v>1.02</v>
      </c>
      <c r="Y64">
        <v>24.45</v>
      </c>
      <c r="Z64">
        <v>0.96</v>
      </c>
      <c r="AA64">
        <v>0</v>
      </c>
      <c r="AB64">
        <v>0</v>
      </c>
      <c r="AC64">
        <v>0</v>
      </c>
      <c r="AD64">
        <v>0</v>
      </c>
      <c r="AE64">
        <v>0.96</v>
      </c>
      <c r="AF64">
        <v>86.85</v>
      </c>
      <c r="AG64">
        <v>14.48</v>
      </c>
      <c r="AH64">
        <v>0</v>
      </c>
      <c r="AI64">
        <v>45.6</v>
      </c>
      <c r="AJ64">
        <v>38.6</v>
      </c>
      <c r="AK64">
        <v>129.31</v>
      </c>
      <c r="AL64">
        <v>0.74</v>
      </c>
      <c r="AM64">
        <v>0.36</v>
      </c>
      <c r="AN64">
        <v>0.46</v>
      </c>
      <c r="AO64">
        <v>0.83</v>
      </c>
      <c r="AP64">
        <v>0.74</v>
      </c>
      <c r="AQ64">
        <v>0.83</v>
      </c>
      <c r="AR64">
        <v>0.63</v>
      </c>
      <c r="AS64">
        <v>0.55000000000000004</v>
      </c>
      <c r="AT64">
        <v>0.52</v>
      </c>
      <c r="AU64">
        <v>1.25</v>
      </c>
      <c r="AV64">
        <v>0.39</v>
      </c>
      <c r="AW64">
        <v>0.77</v>
      </c>
      <c r="AX64">
        <v>0.39</v>
      </c>
      <c r="AY64">
        <v>0.39</v>
      </c>
      <c r="AZ64">
        <v>0.39</v>
      </c>
      <c r="BA64">
        <v>0.72</v>
      </c>
      <c r="BB64">
        <v>0.39</v>
      </c>
      <c r="BC64">
        <v>2.9</v>
      </c>
      <c r="BD64">
        <v>0.68</v>
      </c>
      <c r="BE64">
        <v>0.43</v>
      </c>
      <c r="BF64">
        <v>0.57999999999999996</v>
      </c>
      <c r="BG64">
        <v>0.39</v>
      </c>
      <c r="BH64">
        <v>0</v>
      </c>
      <c r="BI64">
        <v>0</v>
      </c>
      <c r="BJ64">
        <v>55</v>
      </c>
      <c r="BK64">
        <v>74.2</v>
      </c>
      <c r="BL64">
        <v>31.8</v>
      </c>
    </row>
    <row r="65" spans="7:64">
      <c r="G65" t="s">
        <v>107</v>
      </c>
      <c r="H65" s="115">
        <v>367.17999999999989</v>
      </c>
      <c r="I65" s="88">
        <v>83.87</v>
      </c>
      <c r="J65" s="88">
        <v>12.55</v>
      </c>
      <c r="K65" s="88">
        <v>0.96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12</v>
      </c>
      <c r="X65">
        <v>1.02</v>
      </c>
      <c r="Y65">
        <v>24.45</v>
      </c>
      <c r="Z65">
        <v>0.96</v>
      </c>
      <c r="AA65">
        <v>0</v>
      </c>
      <c r="AB65">
        <v>0</v>
      </c>
      <c r="AC65">
        <v>0</v>
      </c>
      <c r="AD65">
        <v>0</v>
      </c>
      <c r="AE65">
        <v>0.96</v>
      </c>
      <c r="AF65">
        <v>86.85</v>
      </c>
      <c r="AG65">
        <v>14.48</v>
      </c>
      <c r="AH65">
        <v>0</v>
      </c>
      <c r="AI65">
        <v>45.6</v>
      </c>
      <c r="AJ65">
        <v>38.6</v>
      </c>
      <c r="AK65">
        <v>129.31</v>
      </c>
      <c r="AL65">
        <v>0.74</v>
      </c>
      <c r="AM65">
        <v>0.36</v>
      </c>
      <c r="AN65">
        <v>0.46</v>
      </c>
      <c r="AO65">
        <v>0.83</v>
      </c>
      <c r="AP65">
        <v>0.74</v>
      </c>
      <c r="AQ65">
        <v>0.83</v>
      </c>
      <c r="AR65">
        <v>0.63</v>
      </c>
      <c r="AS65">
        <v>0.55000000000000004</v>
      </c>
      <c r="AT65">
        <v>0.52</v>
      </c>
      <c r="AU65">
        <v>1.25</v>
      </c>
      <c r="AV65">
        <v>0.39</v>
      </c>
      <c r="AW65">
        <v>0.77</v>
      </c>
      <c r="AX65">
        <v>0.39</v>
      </c>
      <c r="AY65">
        <v>0.39</v>
      </c>
      <c r="AZ65">
        <v>0.39</v>
      </c>
      <c r="BA65">
        <v>0.72</v>
      </c>
      <c r="BB65">
        <v>0.39</v>
      </c>
      <c r="BC65">
        <v>2.9</v>
      </c>
      <c r="BD65">
        <v>0.68</v>
      </c>
      <c r="BE65">
        <v>0.43</v>
      </c>
      <c r="BF65">
        <v>0.57999999999999996</v>
      </c>
      <c r="BG65">
        <v>0.39</v>
      </c>
      <c r="BH65">
        <v>0</v>
      </c>
      <c r="BI65">
        <v>0</v>
      </c>
      <c r="BJ65">
        <v>55</v>
      </c>
      <c r="BK65">
        <v>66.5</v>
      </c>
      <c r="BL65">
        <v>28.5</v>
      </c>
    </row>
    <row r="66" spans="7:64">
      <c r="G66" t="s">
        <v>108</v>
      </c>
      <c r="H66" s="115">
        <v>360.17999999999989</v>
      </c>
      <c r="I66" s="88">
        <v>80.87</v>
      </c>
      <c r="J66" s="88">
        <v>12.55</v>
      </c>
      <c r="K66" s="88">
        <v>0.96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12</v>
      </c>
      <c r="X66">
        <v>1.02</v>
      </c>
      <c r="Y66">
        <v>24.45</v>
      </c>
      <c r="Z66">
        <v>0.96</v>
      </c>
      <c r="AA66">
        <v>0</v>
      </c>
      <c r="AB66">
        <v>0</v>
      </c>
      <c r="AC66">
        <v>0</v>
      </c>
      <c r="AD66">
        <v>0</v>
      </c>
      <c r="AE66">
        <v>0.96</v>
      </c>
      <c r="AF66">
        <v>86.85</v>
      </c>
      <c r="AG66">
        <v>14.48</v>
      </c>
      <c r="AH66">
        <v>0</v>
      </c>
      <c r="AI66">
        <v>45.6</v>
      </c>
      <c r="AJ66">
        <v>38.6</v>
      </c>
      <c r="AK66">
        <v>129.31</v>
      </c>
      <c r="AL66">
        <v>0.74</v>
      </c>
      <c r="AM66">
        <v>0.36</v>
      </c>
      <c r="AN66">
        <v>0.46</v>
      </c>
      <c r="AO66">
        <v>0.83</v>
      </c>
      <c r="AP66">
        <v>0.74</v>
      </c>
      <c r="AQ66">
        <v>0.83</v>
      </c>
      <c r="AR66">
        <v>0.63</v>
      </c>
      <c r="AS66">
        <v>0.55000000000000004</v>
      </c>
      <c r="AT66">
        <v>0.52</v>
      </c>
      <c r="AU66">
        <v>1.25</v>
      </c>
      <c r="AV66">
        <v>0.39</v>
      </c>
      <c r="AW66">
        <v>0.77</v>
      </c>
      <c r="AX66">
        <v>0.39</v>
      </c>
      <c r="AY66">
        <v>0.39</v>
      </c>
      <c r="AZ66">
        <v>0.39</v>
      </c>
      <c r="BA66">
        <v>0.72</v>
      </c>
      <c r="BB66">
        <v>0.39</v>
      </c>
      <c r="BC66">
        <v>2.9</v>
      </c>
      <c r="BD66">
        <v>0.68</v>
      </c>
      <c r="BE66">
        <v>0.43</v>
      </c>
      <c r="BF66">
        <v>0.57999999999999996</v>
      </c>
      <c r="BG66">
        <v>0.39</v>
      </c>
      <c r="BH66">
        <v>0</v>
      </c>
      <c r="BI66">
        <v>0</v>
      </c>
      <c r="BJ66">
        <v>55</v>
      </c>
      <c r="BK66">
        <v>59.5</v>
      </c>
      <c r="BL66">
        <v>25.5</v>
      </c>
    </row>
    <row r="67" spans="7:64">
      <c r="G67" t="s">
        <v>109</v>
      </c>
      <c r="H67" s="115">
        <v>359.67999999999984</v>
      </c>
      <c r="I67" s="88">
        <v>78.47</v>
      </c>
      <c r="J67" s="88">
        <v>12.64</v>
      </c>
      <c r="K67" s="88">
        <v>0.96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12.09</v>
      </c>
      <c r="X67">
        <v>6.12</v>
      </c>
      <c r="Y67">
        <v>24.45</v>
      </c>
      <c r="Z67">
        <v>0.96</v>
      </c>
      <c r="AA67">
        <v>0</v>
      </c>
      <c r="AB67">
        <v>0</v>
      </c>
      <c r="AC67">
        <v>0</v>
      </c>
      <c r="AD67">
        <v>0</v>
      </c>
      <c r="AE67">
        <v>0.96</v>
      </c>
      <c r="AF67">
        <v>86.85</v>
      </c>
      <c r="AG67">
        <v>14.48</v>
      </c>
      <c r="AH67">
        <v>0</v>
      </c>
      <c r="AI67">
        <v>45.6</v>
      </c>
      <c r="AJ67">
        <v>38.6</v>
      </c>
      <c r="AK67">
        <v>129.31</v>
      </c>
      <c r="AL67">
        <v>0.74</v>
      </c>
      <c r="AM67">
        <v>0.36</v>
      </c>
      <c r="AN67">
        <v>0.46</v>
      </c>
      <c r="AO67">
        <v>0.83</v>
      </c>
      <c r="AP67">
        <v>0.74</v>
      </c>
      <c r="AQ67">
        <v>0.83</v>
      </c>
      <c r="AR67">
        <v>0.63</v>
      </c>
      <c r="AS67">
        <v>0.55000000000000004</v>
      </c>
      <c r="AT67">
        <v>0.52</v>
      </c>
      <c r="AU67">
        <v>1.25</v>
      </c>
      <c r="AV67">
        <v>0.39</v>
      </c>
      <c r="AW67">
        <v>0.77</v>
      </c>
      <c r="AX67">
        <v>0.39</v>
      </c>
      <c r="AY67">
        <v>0.39</v>
      </c>
      <c r="AZ67">
        <v>0.39</v>
      </c>
      <c r="BA67">
        <v>0.72</v>
      </c>
      <c r="BB67">
        <v>0.39</v>
      </c>
      <c r="BC67">
        <v>2.9</v>
      </c>
      <c r="BD67">
        <v>0.68</v>
      </c>
      <c r="BE67">
        <v>0.43</v>
      </c>
      <c r="BF67">
        <v>0.57999999999999996</v>
      </c>
      <c r="BG67">
        <v>0.39</v>
      </c>
      <c r="BH67">
        <v>0</v>
      </c>
      <c r="BI67">
        <v>0</v>
      </c>
      <c r="BJ67">
        <v>55</v>
      </c>
      <c r="BK67">
        <v>53.9</v>
      </c>
      <c r="BL67">
        <v>23.1</v>
      </c>
    </row>
    <row r="68" spans="7:64">
      <c r="G68" t="s">
        <v>110</v>
      </c>
      <c r="H68" s="115">
        <v>351.27999999999986</v>
      </c>
      <c r="I68" s="88">
        <v>74.87</v>
      </c>
      <c r="J68" s="88">
        <v>12.64</v>
      </c>
      <c r="K68" s="88">
        <v>0.96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12.09</v>
      </c>
      <c r="X68">
        <v>6.12</v>
      </c>
      <c r="Y68">
        <v>24.45</v>
      </c>
      <c r="Z68">
        <v>0.96</v>
      </c>
      <c r="AA68">
        <v>0</v>
      </c>
      <c r="AB68">
        <v>0</v>
      </c>
      <c r="AC68">
        <v>0</v>
      </c>
      <c r="AD68">
        <v>0</v>
      </c>
      <c r="AE68">
        <v>0.96</v>
      </c>
      <c r="AF68">
        <v>86.85</v>
      </c>
      <c r="AG68">
        <v>14.48</v>
      </c>
      <c r="AH68">
        <v>0</v>
      </c>
      <c r="AI68">
        <v>45.6</v>
      </c>
      <c r="AJ68">
        <v>38.6</v>
      </c>
      <c r="AK68">
        <v>129.31</v>
      </c>
      <c r="AL68">
        <v>0.74</v>
      </c>
      <c r="AM68">
        <v>0.36</v>
      </c>
      <c r="AN68">
        <v>0.46</v>
      </c>
      <c r="AO68">
        <v>0.83</v>
      </c>
      <c r="AP68">
        <v>0.74</v>
      </c>
      <c r="AQ68">
        <v>0.83</v>
      </c>
      <c r="AR68">
        <v>0.63</v>
      </c>
      <c r="AS68">
        <v>0.55000000000000004</v>
      </c>
      <c r="AT68">
        <v>0.52</v>
      </c>
      <c r="AU68">
        <v>1.25</v>
      </c>
      <c r="AV68">
        <v>0.39</v>
      </c>
      <c r="AW68">
        <v>0.77</v>
      </c>
      <c r="AX68">
        <v>0.39</v>
      </c>
      <c r="AY68">
        <v>0.39</v>
      </c>
      <c r="AZ68">
        <v>0.39</v>
      </c>
      <c r="BA68">
        <v>0.72</v>
      </c>
      <c r="BB68">
        <v>0.39</v>
      </c>
      <c r="BC68">
        <v>2.9</v>
      </c>
      <c r="BD68">
        <v>0.68</v>
      </c>
      <c r="BE68">
        <v>0.43</v>
      </c>
      <c r="BF68">
        <v>0.57999999999999996</v>
      </c>
      <c r="BG68">
        <v>0.39</v>
      </c>
      <c r="BH68">
        <v>0</v>
      </c>
      <c r="BI68">
        <v>0</v>
      </c>
      <c r="BJ68">
        <v>55</v>
      </c>
      <c r="BK68">
        <v>45.5</v>
      </c>
      <c r="BL68">
        <v>19.5</v>
      </c>
    </row>
    <row r="69" spans="7:64">
      <c r="G69" t="s">
        <v>111</v>
      </c>
      <c r="H69" s="115">
        <v>341.47999999999985</v>
      </c>
      <c r="I69" s="88">
        <v>70.67</v>
      </c>
      <c r="J69" s="88">
        <v>12.64</v>
      </c>
      <c r="K69" s="88">
        <v>0.96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12.09</v>
      </c>
      <c r="X69">
        <v>6.12</v>
      </c>
      <c r="Y69">
        <v>24.45</v>
      </c>
      <c r="Z69">
        <v>0.96</v>
      </c>
      <c r="AA69">
        <v>0</v>
      </c>
      <c r="AB69">
        <v>0</v>
      </c>
      <c r="AC69">
        <v>0</v>
      </c>
      <c r="AD69">
        <v>0</v>
      </c>
      <c r="AE69">
        <v>0.96</v>
      </c>
      <c r="AF69">
        <v>86.85</v>
      </c>
      <c r="AG69">
        <v>14.48</v>
      </c>
      <c r="AH69">
        <v>0</v>
      </c>
      <c r="AI69">
        <v>45.6</v>
      </c>
      <c r="AJ69">
        <v>38.6</v>
      </c>
      <c r="AK69">
        <v>129.31</v>
      </c>
      <c r="AL69">
        <v>0.74</v>
      </c>
      <c r="AM69">
        <v>0.36</v>
      </c>
      <c r="AN69">
        <v>0.46</v>
      </c>
      <c r="AO69">
        <v>0.83</v>
      </c>
      <c r="AP69">
        <v>0.74</v>
      </c>
      <c r="AQ69">
        <v>0.83</v>
      </c>
      <c r="AR69">
        <v>0.63</v>
      </c>
      <c r="AS69">
        <v>0.55000000000000004</v>
      </c>
      <c r="AT69">
        <v>0.52</v>
      </c>
      <c r="AU69">
        <v>1.25</v>
      </c>
      <c r="AV69">
        <v>0.39</v>
      </c>
      <c r="AW69">
        <v>0.77</v>
      </c>
      <c r="AX69">
        <v>0.39</v>
      </c>
      <c r="AY69">
        <v>0.39</v>
      </c>
      <c r="AZ69">
        <v>0.39</v>
      </c>
      <c r="BA69">
        <v>0.72</v>
      </c>
      <c r="BB69">
        <v>0.39</v>
      </c>
      <c r="BC69">
        <v>2.9</v>
      </c>
      <c r="BD69">
        <v>0.68</v>
      </c>
      <c r="BE69">
        <v>0.43</v>
      </c>
      <c r="BF69">
        <v>0.57999999999999996</v>
      </c>
      <c r="BG69">
        <v>0.39</v>
      </c>
      <c r="BH69">
        <v>0</v>
      </c>
      <c r="BI69">
        <v>0</v>
      </c>
      <c r="BJ69">
        <v>55</v>
      </c>
      <c r="BK69">
        <v>35.700000000000003</v>
      </c>
      <c r="BL69">
        <v>15.3</v>
      </c>
    </row>
    <row r="70" spans="7:64">
      <c r="G70" t="s">
        <v>112</v>
      </c>
      <c r="H70" s="115">
        <v>335.87999999999988</v>
      </c>
      <c r="I70" s="88">
        <v>68.27000000000001</v>
      </c>
      <c r="J70" s="88">
        <v>12.64</v>
      </c>
      <c r="K70" s="88">
        <v>0.96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12.09</v>
      </c>
      <c r="X70">
        <v>6.12</v>
      </c>
      <c r="Y70">
        <v>24.45</v>
      </c>
      <c r="Z70">
        <v>0.96</v>
      </c>
      <c r="AA70">
        <v>0</v>
      </c>
      <c r="AB70">
        <v>0</v>
      </c>
      <c r="AC70">
        <v>0</v>
      </c>
      <c r="AD70">
        <v>0</v>
      </c>
      <c r="AE70">
        <v>0.96</v>
      </c>
      <c r="AF70">
        <v>86.85</v>
      </c>
      <c r="AG70">
        <v>14.48</v>
      </c>
      <c r="AH70">
        <v>0</v>
      </c>
      <c r="AI70">
        <v>45.6</v>
      </c>
      <c r="AJ70">
        <v>38.6</v>
      </c>
      <c r="AK70">
        <v>129.31</v>
      </c>
      <c r="AL70">
        <v>0.74</v>
      </c>
      <c r="AM70">
        <v>0.36</v>
      </c>
      <c r="AN70">
        <v>0.46</v>
      </c>
      <c r="AO70">
        <v>0.83</v>
      </c>
      <c r="AP70">
        <v>0.74</v>
      </c>
      <c r="AQ70">
        <v>0.83</v>
      </c>
      <c r="AR70">
        <v>0.63</v>
      </c>
      <c r="AS70">
        <v>0.55000000000000004</v>
      </c>
      <c r="AT70">
        <v>0.52</v>
      </c>
      <c r="AU70">
        <v>1.25</v>
      </c>
      <c r="AV70">
        <v>0.39</v>
      </c>
      <c r="AW70">
        <v>0.77</v>
      </c>
      <c r="AX70">
        <v>0.39</v>
      </c>
      <c r="AY70">
        <v>0.39</v>
      </c>
      <c r="AZ70">
        <v>0.39</v>
      </c>
      <c r="BA70">
        <v>0.72</v>
      </c>
      <c r="BB70">
        <v>0.39</v>
      </c>
      <c r="BC70">
        <v>2.9</v>
      </c>
      <c r="BD70">
        <v>0.68</v>
      </c>
      <c r="BE70">
        <v>0.43</v>
      </c>
      <c r="BF70">
        <v>0.57999999999999996</v>
      </c>
      <c r="BG70">
        <v>0.39</v>
      </c>
      <c r="BH70">
        <v>0</v>
      </c>
      <c r="BI70">
        <v>0</v>
      </c>
      <c r="BJ70">
        <v>55</v>
      </c>
      <c r="BK70">
        <v>30.1</v>
      </c>
      <c r="BL70">
        <v>12.9</v>
      </c>
    </row>
    <row r="71" spans="7:64">
      <c r="G71" t="s">
        <v>113</v>
      </c>
      <c r="H71" s="115">
        <v>328.17999999999984</v>
      </c>
      <c r="I71" s="88">
        <v>64.97</v>
      </c>
      <c r="J71" s="88">
        <v>12.74</v>
      </c>
      <c r="K71" s="88">
        <v>0.96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12.19</v>
      </c>
      <c r="X71">
        <v>6.12</v>
      </c>
      <c r="Y71">
        <v>24.45</v>
      </c>
      <c r="Z71">
        <v>0.96</v>
      </c>
      <c r="AA71">
        <v>0</v>
      </c>
      <c r="AB71">
        <v>0</v>
      </c>
      <c r="AC71">
        <v>0</v>
      </c>
      <c r="AD71">
        <v>0</v>
      </c>
      <c r="AE71">
        <v>0.96</v>
      </c>
      <c r="AF71">
        <v>86.85</v>
      </c>
      <c r="AG71">
        <v>14.48</v>
      </c>
      <c r="AH71">
        <v>0</v>
      </c>
      <c r="AI71">
        <v>45.6</v>
      </c>
      <c r="AJ71">
        <v>38.6</v>
      </c>
      <c r="AK71">
        <v>129.31</v>
      </c>
      <c r="AL71">
        <v>0.74</v>
      </c>
      <c r="AM71">
        <v>0.36</v>
      </c>
      <c r="AN71">
        <v>0.46</v>
      </c>
      <c r="AO71">
        <v>0.83</v>
      </c>
      <c r="AP71">
        <v>0.74</v>
      </c>
      <c r="AQ71">
        <v>0.83</v>
      </c>
      <c r="AR71">
        <v>0.63</v>
      </c>
      <c r="AS71">
        <v>0.55000000000000004</v>
      </c>
      <c r="AT71">
        <v>0.52</v>
      </c>
      <c r="AU71">
        <v>1.25</v>
      </c>
      <c r="AV71">
        <v>0.39</v>
      </c>
      <c r="AW71">
        <v>0.77</v>
      </c>
      <c r="AX71">
        <v>0.39</v>
      </c>
      <c r="AY71">
        <v>0.39</v>
      </c>
      <c r="AZ71">
        <v>0.39</v>
      </c>
      <c r="BA71">
        <v>0.72</v>
      </c>
      <c r="BB71">
        <v>0.39</v>
      </c>
      <c r="BC71">
        <v>2.9</v>
      </c>
      <c r="BD71">
        <v>0.68</v>
      </c>
      <c r="BE71">
        <v>0.43</v>
      </c>
      <c r="BF71">
        <v>0.57999999999999996</v>
      </c>
      <c r="BG71">
        <v>0.39</v>
      </c>
      <c r="BH71">
        <v>0</v>
      </c>
      <c r="BI71">
        <v>0</v>
      </c>
      <c r="BJ71">
        <v>55</v>
      </c>
      <c r="BK71">
        <v>22.4</v>
      </c>
      <c r="BL71">
        <v>9.6</v>
      </c>
    </row>
    <row r="72" spans="7:64">
      <c r="G72" t="s">
        <v>114</v>
      </c>
      <c r="H72" s="115">
        <v>321.17999999999984</v>
      </c>
      <c r="I72" s="88">
        <v>61.970000000000006</v>
      </c>
      <c r="J72" s="88">
        <v>12.74</v>
      </c>
      <c r="K72" s="88">
        <v>0.96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12.19</v>
      </c>
      <c r="X72">
        <v>6.12</v>
      </c>
      <c r="Y72">
        <v>24.45</v>
      </c>
      <c r="Z72">
        <v>0.96</v>
      </c>
      <c r="AA72">
        <v>0</v>
      </c>
      <c r="AB72">
        <v>0</v>
      </c>
      <c r="AC72">
        <v>0</v>
      </c>
      <c r="AD72">
        <v>0</v>
      </c>
      <c r="AE72">
        <v>0.96</v>
      </c>
      <c r="AF72">
        <v>86.85</v>
      </c>
      <c r="AG72">
        <v>14.48</v>
      </c>
      <c r="AH72">
        <v>0</v>
      </c>
      <c r="AI72">
        <v>45.6</v>
      </c>
      <c r="AJ72">
        <v>38.6</v>
      </c>
      <c r="AK72">
        <v>129.31</v>
      </c>
      <c r="AL72">
        <v>0.74</v>
      </c>
      <c r="AM72">
        <v>0.36</v>
      </c>
      <c r="AN72">
        <v>0.46</v>
      </c>
      <c r="AO72">
        <v>0.83</v>
      </c>
      <c r="AP72">
        <v>0.74</v>
      </c>
      <c r="AQ72">
        <v>0.83</v>
      </c>
      <c r="AR72">
        <v>0.63</v>
      </c>
      <c r="AS72">
        <v>0.55000000000000004</v>
      </c>
      <c r="AT72">
        <v>0.52</v>
      </c>
      <c r="AU72">
        <v>1.25</v>
      </c>
      <c r="AV72">
        <v>0.39</v>
      </c>
      <c r="AW72">
        <v>0.77</v>
      </c>
      <c r="AX72">
        <v>0.39</v>
      </c>
      <c r="AY72">
        <v>0.39</v>
      </c>
      <c r="AZ72">
        <v>0.39</v>
      </c>
      <c r="BA72">
        <v>0.72</v>
      </c>
      <c r="BB72">
        <v>0.39</v>
      </c>
      <c r="BC72">
        <v>2.9</v>
      </c>
      <c r="BD72">
        <v>0.68</v>
      </c>
      <c r="BE72">
        <v>0.43</v>
      </c>
      <c r="BF72">
        <v>0.57999999999999996</v>
      </c>
      <c r="BG72">
        <v>0.39</v>
      </c>
      <c r="BH72">
        <v>0</v>
      </c>
      <c r="BI72">
        <v>0</v>
      </c>
      <c r="BJ72">
        <v>55</v>
      </c>
      <c r="BK72">
        <v>15.4</v>
      </c>
      <c r="BL72">
        <v>6.6</v>
      </c>
    </row>
    <row r="73" spans="7:64">
      <c r="G73" t="s">
        <v>115</v>
      </c>
      <c r="H73" s="115">
        <v>412.07999999999987</v>
      </c>
      <c r="I73" s="88">
        <v>59.570000000000007</v>
      </c>
      <c r="J73" s="88">
        <v>12.74</v>
      </c>
      <c r="K73" s="88">
        <v>0.96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12.19</v>
      </c>
      <c r="X73">
        <v>6.12</v>
      </c>
      <c r="Y73">
        <v>24.45</v>
      </c>
      <c r="Z73">
        <v>0.96</v>
      </c>
      <c r="AA73">
        <v>0</v>
      </c>
      <c r="AB73">
        <v>0</v>
      </c>
      <c r="AC73">
        <v>0</v>
      </c>
      <c r="AD73">
        <v>0</v>
      </c>
      <c r="AE73">
        <v>0.96</v>
      </c>
      <c r="AF73">
        <v>86.85</v>
      </c>
      <c r="AG73">
        <v>14.48</v>
      </c>
      <c r="AH73">
        <v>0</v>
      </c>
      <c r="AI73">
        <v>45.6</v>
      </c>
      <c r="AJ73">
        <v>38.6</v>
      </c>
      <c r="AK73">
        <v>129.31</v>
      </c>
      <c r="AL73">
        <v>0.74</v>
      </c>
      <c r="AM73">
        <v>0.36</v>
      </c>
      <c r="AN73">
        <v>0.46</v>
      </c>
      <c r="AO73">
        <v>0.83</v>
      </c>
      <c r="AP73">
        <v>0.74</v>
      </c>
      <c r="AQ73">
        <v>0.83</v>
      </c>
      <c r="AR73">
        <v>0.63</v>
      </c>
      <c r="AS73">
        <v>0.55000000000000004</v>
      </c>
      <c r="AT73">
        <v>0.52</v>
      </c>
      <c r="AU73">
        <v>1.25</v>
      </c>
      <c r="AV73">
        <v>0.39</v>
      </c>
      <c r="AW73">
        <v>0.77</v>
      </c>
      <c r="AX73">
        <v>0.39</v>
      </c>
      <c r="AY73">
        <v>0.39</v>
      </c>
      <c r="AZ73">
        <v>0.39</v>
      </c>
      <c r="BA73">
        <v>0.72</v>
      </c>
      <c r="BB73">
        <v>0.39</v>
      </c>
      <c r="BC73">
        <v>2.9</v>
      </c>
      <c r="BD73">
        <v>0.68</v>
      </c>
      <c r="BE73">
        <v>0.43</v>
      </c>
      <c r="BF73">
        <v>0.57999999999999996</v>
      </c>
      <c r="BG73">
        <v>0.39</v>
      </c>
      <c r="BH73">
        <v>96.5</v>
      </c>
      <c r="BI73">
        <v>0</v>
      </c>
      <c r="BJ73">
        <v>55</v>
      </c>
      <c r="BK73">
        <v>9.8000000000000007</v>
      </c>
      <c r="BL73">
        <v>4.2</v>
      </c>
    </row>
    <row r="74" spans="7:64">
      <c r="G74" t="s">
        <v>116</v>
      </c>
      <c r="H74" s="115">
        <v>409.27999999999986</v>
      </c>
      <c r="I74" s="88">
        <v>58.370000000000005</v>
      </c>
      <c r="J74" s="88">
        <v>12.74</v>
      </c>
      <c r="K74" s="88">
        <v>0.96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12.19</v>
      </c>
      <c r="X74">
        <v>6.12</v>
      </c>
      <c r="Y74">
        <v>24.45</v>
      </c>
      <c r="Z74">
        <v>0.96</v>
      </c>
      <c r="AA74">
        <v>0</v>
      </c>
      <c r="AB74">
        <v>0</v>
      </c>
      <c r="AC74">
        <v>0</v>
      </c>
      <c r="AD74">
        <v>0</v>
      </c>
      <c r="AE74">
        <v>0.96</v>
      </c>
      <c r="AF74">
        <v>86.85</v>
      </c>
      <c r="AG74">
        <v>14.48</v>
      </c>
      <c r="AH74">
        <v>0</v>
      </c>
      <c r="AI74">
        <v>45.6</v>
      </c>
      <c r="AJ74">
        <v>38.6</v>
      </c>
      <c r="AK74">
        <v>129.31</v>
      </c>
      <c r="AL74">
        <v>0.74</v>
      </c>
      <c r="AM74">
        <v>0.36</v>
      </c>
      <c r="AN74">
        <v>0.46</v>
      </c>
      <c r="AO74">
        <v>0.83</v>
      </c>
      <c r="AP74">
        <v>0.74</v>
      </c>
      <c r="AQ74">
        <v>0.83</v>
      </c>
      <c r="AR74">
        <v>0.63</v>
      </c>
      <c r="AS74">
        <v>0.55000000000000004</v>
      </c>
      <c r="AT74">
        <v>0.52</v>
      </c>
      <c r="AU74">
        <v>1.25</v>
      </c>
      <c r="AV74">
        <v>0.39</v>
      </c>
      <c r="AW74">
        <v>0.77</v>
      </c>
      <c r="AX74">
        <v>0.39</v>
      </c>
      <c r="AY74">
        <v>0.39</v>
      </c>
      <c r="AZ74">
        <v>0.39</v>
      </c>
      <c r="BA74">
        <v>0.72</v>
      </c>
      <c r="BB74">
        <v>0.39</v>
      </c>
      <c r="BC74">
        <v>2.9</v>
      </c>
      <c r="BD74">
        <v>0.68</v>
      </c>
      <c r="BE74">
        <v>0.43</v>
      </c>
      <c r="BF74">
        <v>0.57999999999999996</v>
      </c>
      <c r="BG74">
        <v>0.39</v>
      </c>
      <c r="BH74">
        <v>96.5</v>
      </c>
      <c r="BI74">
        <v>0</v>
      </c>
      <c r="BJ74">
        <v>55</v>
      </c>
      <c r="BK74">
        <v>7</v>
      </c>
      <c r="BL74">
        <v>3</v>
      </c>
    </row>
    <row r="75" spans="7:64">
      <c r="G75" t="s">
        <v>117</v>
      </c>
      <c r="H75" s="115">
        <v>484.37999999999982</v>
      </c>
      <c r="I75" s="88">
        <v>57.470000000000006</v>
      </c>
      <c r="J75" s="88">
        <v>12.83</v>
      </c>
      <c r="K75" s="88">
        <v>0.96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12.28</v>
      </c>
      <c r="X75">
        <v>6.12</v>
      </c>
      <c r="Y75">
        <v>24.45</v>
      </c>
      <c r="Z75">
        <v>0.96</v>
      </c>
      <c r="AA75">
        <v>0</v>
      </c>
      <c r="AB75">
        <v>0</v>
      </c>
      <c r="AC75">
        <v>0</v>
      </c>
      <c r="AD75">
        <v>0</v>
      </c>
      <c r="AE75">
        <v>0.96</v>
      </c>
      <c r="AF75">
        <v>86.85</v>
      </c>
      <c r="AG75">
        <v>14.48</v>
      </c>
      <c r="AH75">
        <v>0</v>
      </c>
      <c r="AI75">
        <v>45.6</v>
      </c>
      <c r="AJ75">
        <v>38.6</v>
      </c>
      <c r="AK75">
        <v>129.31</v>
      </c>
      <c r="AL75">
        <v>0.74</v>
      </c>
      <c r="AM75">
        <v>0.36</v>
      </c>
      <c r="AN75">
        <v>0.46</v>
      </c>
      <c r="AO75">
        <v>0.83</v>
      </c>
      <c r="AP75">
        <v>0.74</v>
      </c>
      <c r="AQ75">
        <v>0.83</v>
      </c>
      <c r="AR75">
        <v>0.63</v>
      </c>
      <c r="AS75">
        <v>0.55000000000000004</v>
      </c>
      <c r="AT75">
        <v>0.52</v>
      </c>
      <c r="AU75">
        <v>1.25</v>
      </c>
      <c r="AV75">
        <v>0.39</v>
      </c>
      <c r="AW75">
        <v>0.77</v>
      </c>
      <c r="AX75">
        <v>0.39</v>
      </c>
      <c r="AY75">
        <v>0.39</v>
      </c>
      <c r="AZ75">
        <v>0.39</v>
      </c>
      <c r="BA75">
        <v>0.72</v>
      </c>
      <c r="BB75">
        <v>0.39</v>
      </c>
      <c r="BC75">
        <v>2.9</v>
      </c>
      <c r="BD75">
        <v>0.68</v>
      </c>
      <c r="BE75">
        <v>0.43</v>
      </c>
      <c r="BF75">
        <v>0.57999999999999996</v>
      </c>
      <c r="BG75">
        <v>0.39</v>
      </c>
      <c r="BH75">
        <v>173.7</v>
      </c>
      <c r="BI75">
        <v>0</v>
      </c>
      <c r="BJ75">
        <v>55</v>
      </c>
      <c r="BK75">
        <v>4.9000000000000004</v>
      </c>
      <c r="BL75">
        <v>2.1</v>
      </c>
    </row>
    <row r="76" spans="7:64">
      <c r="G76" t="s">
        <v>118</v>
      </c>
      <c r="H76" s="115">
        <v>482.27999999999986</v>
      </c>
      <c r="I76" s="88">
        <v>56.570000000000007</v>
      </c>
      <c r="J76" s="88">
        <v>12.83</v>
      </c>
      <c r="K76" s="88">
        <v>0.96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12.28</v>
      </c>
      <c r="X76">
        <v>6.12</v>
      </c>
      <c r="Y76">
        <v>24.45</v>
      </c>
      <c r="Z76">
        <v>0.96</v>
      </c>
      <c r="AA76">
        <v>0</v>
      </c>
      <c r="AB76">
        <v>0</v>
      </c>
      <c r="AC76">
        <v>0</v>
      </c>
      <c r="AD76">
        <v>0</v>
      </c>
      <c r="AE76">
        <v>0.96</v>
      </c>
      <c r="AF76">
        <v>86.85</v>
      </c>
      <c r="AG76">
        <v>14.48</v>
      </c>
      <c r="AH76">
        <v>0</v>
      </c>
      <c r="AI76">
        <v>45.6</v>
      </c>
      <c r="AJ76">
        <v>38.6</v>
      </c>
      <c r="AK76">
        <v>129.31</v>
      </c>
      <c r="AL76">
        <v>0.74</v>
      </c>
      <c r="AM76">
        <v>0.36</v>
      </c>
      <c r="AN76">
        <v>0.46</v>
      </c>
      <c r="AO76">
        <v>0.83</v>
      </c>
      <c r="AP76">
        <v>0.74</v>
      </c>
      <c r="AQ76">
        <v>0.83</v>
      </c>
      <c r="AR76">
        <v>0.63</v>
      </c>
      <c r="AS76">
        <v>0.55000000000000004</v>
      </c>
      <c r="AT76">
        <v>0.52</v>
      </c>
      <c r="AU76">
        <v>1.25</v>
      </c>
      <c r="AV76">
        <v>0.39</v>
      </c>
      <c r="AW76">
        <v>0.77</v>
      </c>
      <c r="AX76">
        <v>0.39</v>
      </c>
      <c r="AY76">
        <v>0.39</v>
      </c>
      <c r="AZ76">
        <v>0.39</v>
      </c>
      <c r="BA76">
        <v>0.72</v>
      </c>
      <c r="BB76">
        <v>0.39</v>
      </c>
      <c r="BC76">
        <v>2.9</v>
      </c>
      <c r="BD76">
        <v>0.68</v>
      </c>
      <c r="BE76">
        <v>0.43</v>
      </c>
      <c r="BF76">
        <v>0.57999999999999996</v>
      </c>
      <c r="BG76">
        <v>0.39</v>
      </c>
      <c r="BH76">
        <v>173.7</v>
      </c>
      <c r="BI76">
        <v>0</v>
      </c>
      <c r="BJ76">
        <v>55</v>
      </c>
      <c r="BK76">
        <v>2.8</v>
      </c>
      <c r="BL76">
        <v>1.2</v>
      </c>
    </row>
    <row r="77" spans="7:64">
      <c r="G77" t="s">
        <v>119</v>
      </c>
      <c r="H77" s="115">
        <v>528.42999999999984</v>
      </c>
      <c r="I77" s="88">
        <v>55.67</v>
      </c>
      <c r="J77" s="88">
        <v>12.83</v>
      </c>
      <c r="K77" s="88">
        <v>0.96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12.28</v>
      </c>
      <c r="X77">
        <v>6.12</v>
      </c>
      <c r="Y77">
        <v>24.45</v>
      </c>
      <c r="Z77">
        <v>0.96</v>
      </c>
      <c r="AA77">
        <v>0</v>
      </c>
      <c r="AB77">
        <v>0</v>
      </c>
      <c r="AC77">
        <v>0</v>
      </c>
      <c r="AD77">
        <v>0</v>
      </c>
      <c r="AE77">
        <v>0.96</v>
      </c>
      <c r="AF77">
        <v>86.85</v>
      </c>
      <c r="AG77">
        <v>14.48</v>
      </c>
      <c r="AH77">
        <v>0</v>
      </c>
      <c r="AI77">
        <v>45.6</v>
      </c>
      <c r="AJ77">
        <v>38.6</v>
      </c>
      <c r="AK77">
        <v>129.31</v>
      </c>
      <c r="AL77">
        <v>0.74</v>
      </c>
      <c r="AM77">
        <v>0.36</v>
      </c>
      <c r="AN77">
        <v>0.46</v>
      </c>
      <c r="AO77">
        <v>0.83</v>
      </c>
      <c r="AP77">
        <v>0.74</v>
      </c>
      <c r="AQ77">
        <v>0.83</v>
      </c>
      <c r="AR77">
        <v>0.63</v>
      </c>
      <c r="AS77">
        <v>0.55000000000000004</v>
      </c>
      <c r="AT77">
        <v>0.52</v>
      </c>
      <c r="AU77">
        <v>1.25</v>
      </c>
      <c r="AV77">
        <v>0.39</v>
      </c>
      <c r="AW77">
        <v>0.77</v>
      </c>
      <c r="AX77">
        <v>0.39</v>
      </c>
      <c r="AY77">
        <v>0.39</v>
      </c>
      <c r="AZ77">
        <v>0.39</v>
      </c>
      <c r="BA77">
        <v>0.72</v>
      </c>
      <c r="BB77">
        <v>0.39</v>
      </c>
      <c r="BC77">
        <v>2.9</v>
      </c>
      <c r="BD77">
        <v>0.68</v>
      </c>
      <c r="BE77">
        <v>0.43</v>
      </c>
      <c r="BF77">
        <v>0.57999999999999996</v>
      </c>
      <c r="BG77">
        <v>0.39</v>
      </c>
      <c r="BH77">
        <v>221.95</v>
      </c>
      <c r="BI77">
        <v>0</v>
      </c>
      <c r="BJ77">
        <v>55</v>
      </c>
      <c r="BK77">
        <v>0.7</v>
      </c>
      <c r="BL77">
        <v>0.3</v>
      </c>
    </row>
    <row r="78" spans="7:64">
      <c r="G78" t="s">
        <v>120</v>
      </c>
      <c r="H78" s="115">
        <v>527.72999999999979</v>
      </c>
      <c r="I78" s="88">
        <v>55.370000000000005</v>
      </c>
      <c r="J78" s="88">
        <v>12.83</v>
      </c>
      <c r="K78" s="88">
        <v>0.96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12.28</v>
      </c>
      <c r="X78">
        <v>6.12</v>
      </c>
      <c r="Y78">
        <v>24.45</v>
      </c>
      <c r="Z78">
        <v>0.96</v>
      </c>
      <c r="AA78">
        <v>0</v>
      </c>
      <c r="AB78">
        <v>0</v>
      </c>
      <c r="AC78">
        <v>0</v>
      </c>
      <c r="AD78">
        <v>0</v>
      </c>
      <c r="AE78">
        <v>0.96</v>
      </c>
      <c r="AF78">
        <v>86.85</v>
      </c>
      <c r="AG78">
        <v>14.48</v>
      </c>
      <c r="AH78">
        <v>0</v>
      </c>
      <c r="AI78">
        <v>45.6</v>
      </c>
      <c r="AJ78">
        <v>38.6</v>
      </c>
      <c r="AK78">
        <v>129.31</v>
      </c>
      <c r="AL78">
        <v>0.74</v>
      </c>
      <c r="AM78">
        <v>0.36</v>
      </c>
      <c r="AN78">
        <v>0.46</v>
      </c>
      <c r="AO78">
        <v>0.83</v>
      </c>
      <c r="AP78">
        <v>0.74</v>
      </c>
      <c r="AQ78">
        <v>0.83</v>
      </c>
      <c r="AR78">
        <v>0.63</v>
      </c>
      <c r="AS78">
        <v>0.55000000000000004</v>
      </c>
      <c r="AT78">
        <v>0.52</v>
      </c>
      <c r="AU78">
        <v>1.25</v>
      </c>
      <c r="AV78">
        <v>0.39</v>
      </c>
      <c r="AW78">
        <v>0.77</v>
      </c>
      <c r="AX78">
        <v>0.39</v>
      </c>
      <c r="AY78">
        <v>0.39</v>
      </c>
      <c r="AZ78">
        <v>0.39</v>
      </c>
      <c r="BA78">
        <v>0.72</v>
      </c>
      <c r="BB78">
        <v>0.39</v>
      </c>
      <c r="BC78">
        <v>2.9</v>
      </c>
      <c r="BD78">
        <v>0.68</v>
      </c>
      <c r="BE78">
        <v>0.43</v>
      </c>
      <c r="BF78">
        <v>0.57999999999999996</v>
      </c>
      <c r="BG78">
        <v>0.39</v>
      </c>
      <c r="BH78">
        <v>221.95</v>
      </c>
      <c r="BI78">
        <v>0</v>
      </c>
      <c r="BJ78">
        <v>55</v>
      </c>
      <c r="BK78">
        <v>0</v>
      </c>
      <c r="BL78">
        <v>0</v>
      </c>
    </row>
    <row r="79" spans="7:64">
      <c r="G79" t="s">
        <v>121</v>
      </c>
      <c r="H79" s="115">
        <v>527.72999999999979</v>
      </c>
      <c r="I79" s="88">
        <v>55.370000000000005</v>
      </c>
      <c r="J79" s="88">
        <v>12.92</v>
      </c>
      <c r="K79" s="88">
        <v>0.96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12.37</v>
      </c>
      <c r="X79">
        <v>6.12</v>
      </c>
      <c r="Y79">
        <v>24.45</v>
      </c>
      <c r="Z79">
        <v>0.96</v>
      </c>
      <c r="AA79">
        <v>0</v>
      </c>
      <c r="AB79">
        <v>0</v>
      </c>
      <c r="AC79">
        <v>0</v>
      </c>
      <c r="AD79">
        <v>0</v>
      </c>
      <c r="AE79">
        <v>0.96</v>
      </c>
      <c r="AF79">
        <v>86.85</v>
      </c>
      <c r="AG79">
        <v>14.48</v>
      </c>
      <c r="AH79">
        <v>0</v>
      </c>
      <c r="AI79">
        <v>45.6</v>
      </c>
      <c r="AJ79">
        <v>38.6</v>
      </c>
      <c r="AK79">
        <v>129.31</v>
      </c>
      <c r="AL79">
        <v>0.74</v>
      </c>
      <c r="AM79">
        <v>0.36</v>
      </c>
      <c r="AN79">
        <v>0.46</v>
      </c>
      <c r="AO79">
        <v>0.83</v>
      </c>
      <c r="AP79">
        <v>0.74</v>
      </c>
      <c r="AQ79">
        <v>0.83</v>
      </c>
      <c r="AR79">
        <v>0.63</v>
      </c>
      <c r="AS79">
        <v>0.55000000000000004</v>
      </c>
      <c r="AT79">
        <v>0.52</v>
      </c>
      <c r="AU79">
        <v>1.25</v>
      </c>
      <c r="AV79">
        <v>0.39</v>
      </c>
      <c r="AW79">
        <v>0.77</v>
      </c>
      <c r="AX79">
        <v>0.39</v>
      </c>
      <c r="AY79">
        <v>0.39</v>
      </c>
      <c r="AZ79">
        <v>0.39</v>
      </c>
      <c r="BA79">
        <v>0.72</v>
      </c>
      <c r="BB79">
        <v>0.39</v>
      </c>
      <c r="BC79">
        <v>2.9</v>
      </c>
      <c r="BD79">
        <v>0.68</v>
      </c>
      <c r="BE79">
        <v>0.43</v>
      </c>
      <c r="BF79">
        <v>0.57999999999999996</v>
      </c>
      <c r="BG79">
        <v>0.39</v>
      </c>
      <c r="BH79">
        <v>221.95</v>
      </c>
      <c r="BI79">
        <v>0</v>
      </c>
      <c r="BJ79">
        <v>55</v>
      </c>
      <c r="BK79">
        <v>0</v>
      </c>
      <c r="BL79">
        <v>0</v>
      </c>
    </row>
    <row r="80" spans="7:64">
      <c r="G80" t="s">
        <v>122</v>
      </c>
      <c r="H80" s="115">
        <v>527.72999999999979</v>
      </c>
      <c r="I80" s="88">
        <v>55.370000000000005</v>
      </c>
      <c r="J80" s="88">
        <v>12.92</v>
      </c>
      <c r="K80" s="88">
        <v>0.96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12.37</v>
      </c>
      <c r="X80">
        <v>6.12</v>
      </c>
      <c r="Y80">
        <v>24.45</v>
      </c>
      <c r="Z80">
        <v>0.96</v>
      </c>
      <c r="AA80">
        <v>0</v>
      </c>
      <c r="AB80">
        <v>0</v>
      </c>
      <c r="AC80">
        <v>0</v>
      </c>
      <c r="AD80">
        <v>0</v>
      </c>
      <c r="AE80">
        <v>0.96</v>
      </c>
      <c r="AF80">
        <v>86.85</v>
      </c>
      <c r="AG80">
        <v>14.48</v>
      </c>
      <c r="AH80">
        <v>0</v>
      </c>
      <c r="AI80">
        <v>45.6</v>
      </c>
      <c r="AJ80">
        <v>38.6</v>
      </c>
      <c r="AK80">
        <v>129.31</v>
      </c>
      <c r="AL80">
        <v>0.74</v>
      </c>
      <c r="AM80">
        <v>0.36</v>
      </c>
      <c r="AN80">
        <v>0.46</v>
      </c>
      <c r="AO80">
        <v>0.83</v>
      </c>
      <c r="AP80">
        <v>0.74</v>
      </c>
      <c r="AQ80">
        <v>0.83</v>
      </c>
      <c r="AR80">
        <v>0.63</v>
      </c>
      <c r="AS80">
        <v>0.55000000000000004</v>
      </c>
      <c r="AT80">
        <v>0.52</v>
      </c>
      <c r="AU80">
        <v>1.25</v>
      </c>
      <c r="AV80">
        <v>0.39</v>
      </c>
      <c r="AW80">
        <v>0.77</v>
      </c>
      <c r="AX80">
        <v>0.39</v>
      </c>
      <c r="AY80">
        <v>0.39</v>
      </c>
      <c r="AZ80">
        <v>0.39</v>
      </c>
      <c r="BA80">
        <v>0.72</v>
      </c>
      <c r="BB80">
        <v>0.39</v>
      </c>
      <c r="BC80">
        <v>2.9</v>
      </c>
      <c r="BD80">
        <v>0.68</v>
      </c>
      <c r="BE80">
        <v>0.43</v>
      </c>
      <c r="BF80">
        <v>0.57999999999999996</v>
      </c>
      <c r="BG80">
        <v>0.39</v>
      </c>
      <c r="BH80">
        <v>221.95</v>
      </c>
      <c r="BI80">
        <v>0</v>
      </c>
      <c r="BJ80">
        <v>55</v>
      </c>
      <c r="BK80">
        <v>0</v>
      </c>
      <c r="BL80">
        <v>0</v>
      </c>
    </row>
    <row r="81" spans="7:64">
      <c r="G81" t="s">
        <v>123</v>
      </c>
      <c r="H81" s="115">
        <v>527.72999999999979</v>
      </c>
      <c r="I81" s="88">
        <v>65.02000000000001</v>
      </c>
      <c r="J81" s="88">
        <v>12.92</v>
      </c>
      <c r="K81" s="88">
        <v>0.96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12.37</v>
      </c>
      <c r="X81">
        <v>6.12</v>
      </c>
      <c r="Y81">
        <v>24.45</v>
      </c>
      <c r="Z81">
        <v>0.96</v>
      </c>
      <c r="AA81">
        <v>0</v>
      </c>
      <c r="AB81">
        <v>0</v>
      </c>
      <c r="AC81">
        <v>0</v>
      </c>
      <c r="AD81">
        <v>0</v>
      </c>
      <c r="AE81">
        <v>0.96</v>
      </c>
      <c r="AF81">
        <v>86.85</v>
      </c>
      <c r="AG81">
        <v>14.48</v>
      </c>
      <c r="AH81">
        <v>0</v>
      </c>
      <c r="AI81">
        <v>45.6</v>
      </c>
      <c r="AJ81">
        <v>38.6</v>
      </c>
      <c r="AK81">
        <v>129.31</v>
      </c>
      <c r="AL81">
        <v>0.74</v>
      </c>
      <c r="AM81">
        <v>0.36</v>
      </c>
      <c r="AN81">
        <v>0.46</v>
      </c>
      <c r="AO81">
        <v>0.83</v>
      </c>
      <c r="AP81">
        <v>0.74</v>
      </c>
      <c r="AQ81">
        <v>0.83</v>
      </c>
      <c r="AR81">
        <v>0.63</v>
      </c>
      <c r="AS81">
        <v>0.55000000000000004</v>
      </c>
      <c r="AT81">
        <v>0.52</v>
      </c>
      <c r="AU81">
        <v>1.25</v>
      </c>
      <c r="AV81">
        <v>0.39</v>
      </c>
      <c r="AW81">
        <v>0.77</v>
      </c>
      <c r="AX81">
        <v>0.39</v>
      </c>
      <c r="AY81">
        <v>0.39</v>
      </c>
      <c r="AZ81">
        <v>0.39</v>
      </c>
      <c r="BA81">
        <v>0.72</v>
      </c>
      <c r="BB81">
        <v>0.39</v>
      </c>
      <c r="BC81">
        <v>2.9</v>
      </c>
      <c r="BD81">
        <v>0.68</v>
      </c>
      <c r="BE81">
        <v>0.43</v>
      </c>
      <c r="BF81">
        <v>0.57999999999999996</v>
      </c>
      <c r="BG81">
        <v>0.39</v>
      </c>
      <c r="BH81">
        <v>221.95</v>
      </c>
      <c r="BI81">
        <v>9.65</v>
      </c>
      <c r="BJ81">
        <v>55</v>
      </c>
      <c r="BK81">
        <v>0</v>
      </c>
      <c r="BL81">
        <v>0</v>
      </c>
    </row>
    <row r="82" spans="7:64">
      <c r="G82" t="s">
        <v>124</v>
      </c>
      <c r="H82" s="115">
        <v>527.72999999999979</v>
      </c>
      <c r="I82" s="88">
        <v>69.850000000000009</v>
      </c>
      <c r="J82" s="88">
        <v>12.92</v>
      </c>
      <c r="K82" s="88">
        <v>0.96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12.37</v>
      </c>
      <c r="X82">
        <v>6.12</v>
      </c>
      <c r="Y82">
        <v>24.45</v>
      </c>
      <c r="Z82">
        <v>0.96</v>
      </c>
      <c r="AA82">
        <v>0</v>
      </c>
      <c r="AB82">
        <v>0</v>
      </c>
      <c r="AC82">
        <v>0</v>
      </c>
      <c r="AD82">
        <v>0</v>
      </c>
      <c r="AE82">
        <v>0.96</v>
      </c>
      <c r="AF82">
        <v>86.85</v>
      </c>
      <c r="AG82">
        <v>14.48</v>
      </c>
      <c r="AH82">
        <v>0</v>
      </c>
      <c r="AI82">
        <v>45.6</v>
      </c>
      <c r="AJ82">
        <v>38.6</v>
      </c>
      <c r="AK82">
        <v>129.31</v>
      </c>
      <c r="AL82">
        <v>0.74</v>
      </c>
      <c r="AM82">
        <v>0.36</v>
      </c>
      <c r="AN82">
        <v>0.46</v>
      </c>
      <c r="AO82">
        <v>0.83</v>
      </c>
      <c r="AP82">
        <v>0.74</v>
      </c>
      <c r="AQ82">
        <v>0.83</v>
      </c>
      <c r="AR82">
        <v>0.63</v>
      </c>
      <c r="AS82">
        <v>0.55000000000000004</v>
      </c>
      <c r="AT82">
        <v>0.52</v>
      </c>
      <c r="AU82">
        <v>1.25</v>
      </c>
      <c r="AV82">
        <v>0.39</v>
      </c>
      <c r="AW82">
        <v>0.77</v>
      </c>
      <c r="AX82">
        <v>0.39</v>
      </c>
      <c r="AY82">
        <v>0.39</v>
      </c>
      <c r="AZ82">
        <v>0.39</v>
      </c>
      <c r="BA82">
        <v>0.72</v>
      </c>
      <c r="BB82">
        <v>0.39</v>
      </c>
      <c r="BC82">
        <v>2.9</v>
      </c>
      <c r="BD82">
        <v>0.68</v>
      </c>
      <c r="BE82">
        <v>0.43</v>
      </c>
      <c r="BF82">
        <v>0.57999999999999996</v>
      </c>
      <c r="BG82">
        <v>0.39</v>
      </c>
      <c r="BH82">
        <v>221.95</v>
      </c>
      <c r="BI82">
        <v>14.48</v>
      </c>
      <c r="BJ82">
        <v>55</v>
      </c>
      <c r="BK82">
        <v>0</v>
      </c>
      <c r="BL82">
        <v>0</v>
      </c>
    </row>
    <row r="83" spans="7:64">
      <c r="G83" t="s">
        <v>125</v>
      </c>
      <c r="H83" s="115">
        <v>595.04999999999995</v>
      </c>
      <c r="I83" s="88">
        <v>74.67</v>
      </c>
      <c r="J83" s="88">
        <v>12.92</v>
      </c>
      <c r="K83" s="88">
        <v>0.96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12.37</v>
      </c>
      <c r="X83">
        <v>6.12</v>
      </c>
      <c r="Y83">
        <v>24.45</v>
      </c>
      <c r="Z83">
        <v>0.96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86.85</v>
      </c>
      <c r="AG83">
        <v>14.48</v>
      </c>
      <c r="AH83">
        <v>0</v>
      </c>
      <c r="AI83">
        <v>45.6</v>
      </c>
      <c r="AJ83">
        <v>38.6</v>
      </c>
      <c r="AK83">
        <v>129.31</v>
      </c>
      <c r="AL83">
        <v>0.66</v>
      </c>
      <c r="AM83">
        <v>0.36</v>
      </c>
      <c r="AN83">
        <v>0.46</v>
      </c>
      <c r="AO83">
        <v>0.83</v>
      </c>
      <c r="AP83">
        <v>0.74</v>
      </c>
      <c r="AQ83">
        <v>0.83</v>
      </c>
      <c r="AR83">
        <v>0.52</v>
      </c>
      <c r="AS83">
        <v>0.55000000000000004</v>
      </c>
      <c r="AT83">
        <v>0.52</v>
      </c>
      <c r="AU83">
        <v>1.25</v>
      </c>
      <c r="AV83">
        <v>0.39</v>
      </c>
      <c r="AW83">
        <v>0.77</v>
      </c>
      <c r="AX83">
        <v>0.39</v>
      </c>
      <c r="AY83">
        <v>0.39</v>
      </c>
      <c r="AZ83">
        <v>0.39</v>
      </c>
      <c r="BA83">
        <v>0.72</v>
      </c>
      <c r="BB83">
        <v>0.39</v>
      </c>
      <c r="BC83">
        <v>2.9</v>
      </c>
      <c r="BD83">
        <v>0.68</v>
      </c>
      <c r="BE83">
        <v>0.43</v>
      </c>
      <c r="BF83">
        <v>0.57999999999999996</v>
      </c>
      <c r="BG83">
        <v>0.39</v>
      </c>
      <c r="BH83">
        <v>289.5</v>
      </c>
      <c r="BI83">
        <v>19.3</v>
      </c>
      <c r="BJ83">
        <v>55</v>
      </c>
      <c r="BK83">
        <v>0</v>
      </c>
      <c r="BL83">
        <v>0</v>
      </c>
    </row>
    <row r="84" spans="7:64">
      <c r="G84" t="s">
        <v>126</v>
      </c>
      <c r="H84" s="115">
        <v>595.04999999999995</v>
      </c>
      <c r="I84" s="88">
        <v>79.490000000000009</v>
      </c>
      <c r="J84" s="88">
        <v>12.92</v>
      </c>
      <c r="K84" s="88">
        <v>0.96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12.37</v>
      </c>
      <c r="X84">
        <v>6.12</v>
      </c>
      <c r="Y84">
        <v>24.45</v>
      </c>
      <c r="Z84">
        <v>0.96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86.85</v>
      </c>
      <c r="AG84">
        <v>14.48</v>
      </c>
      <c r="AH84">
        <v>0</v>
      </c>
      <c r="AI84">
        <v>45.6</v>
      </c>
      <c r="AJ84">
        <v>38.6</v>
      </c>
      <c r="AK84">
        <v>129.31</v>
      </c>
      <c r="AL84">
        <v>0.66</v>
      </c>
      <c r="AM84">
        <v>0.36</v>
      </c>
      <c r="AN84">
        <v>0.46</v>
      </c>
      <c r="AO84">
        <v>0.83</v>
      </c>
      <c r="AP84">
        <v>0.74</v>
      </c>
      <c r="AQ84">
        <v>0.83</v>
      </c>
      <c r="AR84">
        <v>0.52</v>
      </c>
      <c r="AS84">
        <v>0.55000000000000004</v>
      </c>
      <c r="AT84">
        <v>0.52</v>
      </c>
      <c r="AU84">
        <v>1.25</v>
      </c>
      <c r="AV84">
        <v>0.39</v>
      </c>
      <c r="AW84">
        <v>0.77</v>
      </c>
      <c r="AX84">
        <v>0.39</v>
      </c>
      <c r="AY84">
        <v>0.39</v>
      </c>
      <c r="AZ84">
        <v>0.39</v>
      </c>
      <c r="BA84">
        <v>0.72</v>
      </c>
      <c r="BB84">
        <v>0.39</v>
      </c>
      <c r="BC84">
        <v>2.9</v>
      </c>
      <c r="BD84">
        <v>0.68</v>
      </c>
      <c r="BE84">
        <v>0.43</v>
      </c>
      <c r="BF84">
        <v>0.57999999999999996</v>
      </c>
      <c r="BG84">
        <v>0.39</v>
      </c>
      <c r="BH84">
        <v>289.5</v>
      </c>
      <c r="BI84">
        <v>24.12</v>
      </c>
      <c r="BJ84">
        <v>55</v>
      </c>
      <c r="BK84">
        <v>0</v>
      </c>
      <c r="BL84">
        <v>0</v>
      </c>
    </row>
    <row r="85" spans="7:64">
      <c r="G85" t="s">
        <v>127</v>
      </c>
      <c r="H85" s="115">
        <v>595.04999999999995</v>
      </c>
      <c r="I85" s="88">
        <v>89.15</v>
      </c>
      <c r="J85" s="88">
        <v>12.92</v>
      </c>
      <c r="K85" s="88">
        <v>0.96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12.37</v>
      </c>
      <c r="X85">
        <v>6.12</v>
      </c>
      <c r="Y85">
        <v>24.45</v>
      </c>
      <c r="Z85">
        <v>0.96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86.85</v>
      </c>
      <c r="AG85">
        <v>14.48</v>
      </c>
      <c r="AH85">
        <v>0</v>
      </c>
      <c r="AI85">
        <v>45.6</v>
      </c>
      <c r="AJ85">
        <v>38.6</v>
      </c>
      <c r="AK85">
        <v>129.31</v>
      </c>
      <c r="AL85">
        <v>0.66</v>
      </c>
      <c r="AM85">
        <v>0.36</v>
      </c>
      <c r="AN85">
        <v>0.46</v>
      </c>
      <c r="AO85">
        <v>0.83</v>
      </c>
      <c r="AP85">
        <v>0.74</v>
      </c>
      <c r="AQ85">
        <v>0.83</v>
      </c>
      <c r="AR85">
        <v>0.52</v>
      </c>
      <c r="AS85">
        <v>0.55000000000000004</v>
      </c>
      <c r="AT85">
        <v>0.52</v>
      </c>
      <c r="AU85">
        <v>1.25</v>
      </c>
      <c r="AV85">
        <v>0.39</v>
      </c>
      <c r="AW85">
        <v>0.77</v>
      </c>
      <c r="AX85">
        <v>0.39</v>
      </c>
      <c r="AY85">
        <v>0.39</v>
      </c>
      <c r="AZ85">
        <v>0.39</v>
      </c>
      <c r="BA85">
        <v>0.72</v>
      </c>
      <c r="BB85">
        <v>0.39</v>
      </c>
      <c r="BC85">
        <v>2.9</v>
      </c>
      <c r="BD85">
        <v>0.68</v>
      </c>
      <c r="BE85">
        <v>0.43</v>
      </c>
      <c r="BF85">
        <v>0.57999999999999996</v>
      </c>
      <c r="BG85">
        <v>0.39</v>
      </c>
      <c r="BH85">
        <v>289.5</v>
      </c>
      <c r="BI85">
        <v>33.78</v>
      </c>
      <c r="BJ85">
        <v>55</v>
      </c>
      <c r="BK85">
        <v>0</v>
      </c>
      <c r="BL85">
        <v>0</v>
      </c>
    </row>
    <row r="86" spans="7:64">
      <c r="G86" t="s">
        <v>128</v>
      </c>
      <c r="H86" s="115">
        <v>595.04999999999995</v>
      </c>
      <c r="I86" s="88">
        <v>93.97</v>
      </c>
      <c r="J86" s="88">
        <v>12.92</v>
      </c>
      <c r="K86" s="88">
        <v>0.96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12.37</v>
      </c>
      <c r="X86">
        <v>6.12</v>
      </c>
      <c r="Y86">
        <v>24.45</v>
      </c>
      <c r="Z86">
        <v>0.96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86.85</v>
      </c>
      <c r="AG86">
        <v>14.48</v>
      </c>
      <c r="AH86">
        <v>0</v>
      </c>
      <c r="AI86">
        <v>45.6</v>
      </c>
      <c r="AJ86">
        <v>38.6</v>
      </c>
      <c r="AK86">
        <v>129.31</v>
      </c>
      <c r="AL86">
        <v>0.66</v>
      </c>
      <c r="AM86">
        <v>0.36</v>
      </c>
      <c r="AN86">
        <v>0.46</v>
      </c>
      <c r="AO86">
        <v>0.83</v>
      </c>
      <c r="AP86">
        <v>0.74</v>
      </c>
      <c r="AQ86">
        <v>0.83</v>
      </c>
      <c r="AR86">
        <v>0.52</v>
      </c>
      <c r="AS86">
        <v>0.55000000000000004</v>
      </c>
      <c r="AT86">
        <v>0.52</v>
      </c>
      <c r="AU86">
        <v>1.25</v>
      </c>
      <c r="AV86">
        <v>0.39</v>
      </c>
      <c r="AW86">
        <v>0.77</v>
      </c>
      <c r="AX86">
        <v>0.39</v>
      </c>
      <c r="AY86">
        <v>0.39</v>
      </c>
      <c r="AZ86">
        <v>0.39</v>
      </c>
      <c r="BA86">
        <v>0.72</v>
      </c>
      <c r="BB86">
        <v>0.39</v>
      </c>
      <c r="BC86">
        <v>2.9</v>
      </c>
      <c r="BD86">
        <v>0.68</v>
      </c>
      <c r="BE86">
        <v>0.43</v>
      </c>
      <c r="BF86">
        <v>0.57999999999999996</v>
      </c>
      <c r="BG86">
        <v>0.39</v>
      </c>
      <c r="BH86">
        <v>289.5</v>
      </c>
      <c r="BI86">
        <v>38.6</v>
      </c>
      <c r="BJ86">
        <v>55</v>
      </c>
      <c r="BK86">
        <v>0</v>
      </c>
      <c r="BL86">
        <v>0</v>
      </c>
    </row>
    <row r="87" spans="7:64">
      <c r="G87" t="s">
        <v>129</v>
      </c>
      <c r="H87" s="115">
        <v>643.19999999999982</v>
      </c>
      <c r="I87" s="88">
        <v>89.15</v>
      </c>
      <c r="J87" s="88">
        <v>12.92</v>
      </c>
      <c r="K87" s="88">
        <v>0.96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12.37</v>
      </c>
      <c r="X87">
        <v>6.12</v>
      </c>
      <c r="Y87">
        <v>24.45</v>
      </c>
      <c r="Z87">
        <v>0.96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86.85</v>
      </c>
      <c r="AG87">
        <v>14.48</v>
      </c>
      <c r="AH87">
        <v>14.48</v>
      </c>
      <c r="AI87">
        <v>45.6</v>
      </c>
      <c r="AJ87">
        <v>24.12</v>
      </c>
      <c r="AK87">
        <v>129.31</v>
      </c>
      <c r="AL87">
        <v>0.66</v>
      </c>
      <c r="AM87">
        <v>0.36</v>
      </c>
      <c r="AN87">
        <v>0.46</v>
      </c>
      <c r="AO87">
        <v>0.83</v>
      </c>
      <c r="AP87">
        <v>0.74</v>
      </c>
      <c r="AQ87">
        <v>0.83</v>
      </c>
      <c r="AR87">
        <v>0.52</v>
      </c>
      <c r="AS87">
        <v>0.55000000000000004</v>
      </c>
      <c r="AT87">
        <v>0.52</v>
      </c>
      <c r="AU87">
        <v>1.25</v>
      </c>
      <c r="AV87">
        <v>0.39</v>
      </c>
      <c r="AW87">
        <v>0.77</v>
      </c>
      <c r="AX87">
        <v>0.39</v>
      </c>
      <c r="AY87">
        <v>0.39</v>
      </c>
      <c r="AZ87">
        <v>0.39</v>
      </c>
      <c r="BA87">
        <v>0.72</v>
      </c>
      <c r="BB87">
        <v>0.39</v>
      </c>
      <c r="BC87">
        <v>2.9</v>
      </c>
      <c r="BD87">
        <v>0.68</v>
      </c>
      <c r="BE87">
        <v>0.43</v>
      </c>
      <c r="BF87">
        <v>0.57999999999999996</v>
      </c>
      <c r="BG87">
        <v>0.39</v>
      </c>
      <c r="BH87">
        <v>337.75</v>
      </c>
      <c r="BI87">
        <v>33.78</v>
      </c>
      <c r="BJ87">
        <v>55</v>
      </c>
      <c r="BK87">
        <v>0</v>
      </c>
      <c r="BL87">
        <v>0</v>
      </c>
    </row>
    <row r="88" spans="7:64">
      <c r="G88" t="s">
        <v>130</v>
      </c>
      <c r="H88" s="115">
        <v>643.19999999999982</v>
      </c>
      <c r="I88" s="88">
        <v>84.320000000000007</v>
      </c>
      <c r="J88" s="88">
        <v>12.92</v>
      </c>
      <c r="K88" s="88">
        <v>0.96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12.37</v>
      </c>
      <c r="X88">
        <v>6.12</v>
      </c>
      <c r="Y88">
        <v>24.45</v>
      </c>
      <c r="Z88">
        <v>0.96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86.85</v>
      </c>
      <c r="AG88">
        <v>14.48</v>
      </c>
      <c r="AH88">
        <v>14.48</v>
      </c>
      <c r="AI88">
        <v>45.6</v>
      </c>
      <c r="AJ88">
        <v>24.12</v>
      </c>
      <c r="AK88">
        <v>129.31</v>
      </c>
      <c r="AL88">
        <v>0.66</v>
      </c>
      <c r="AM88">
        <v>0.36</v>
      </c>
      <c r="AN88">
        <v>0.46</v>
      </c>
      <c r="AO88">
        <v>0.83</v>
      </c>
      <c r="AP88">
        <v>0.74</v>
      </c>
      <c r="AQ88">
        <v>0.83</v>
      </c>
      <c r="AR88">
        <v>0.52</v>
      </c>
      <c r="AS88">
        <v>0.55000000000000004</v>
      </c>
      <c r="AT88">
        <v>0.52</v>
      </c>
      <c r="AU88">
        <v>1.25</v>
      </c>
      <c r="AV88">
        <v>0.39</v>
      </c>
      <c r="AW88">
        <v>0.77</v>
      </c>
      <c r="AX88">
        <v>0.39</v>
      </c>
      <c r="AY88">
        <v>0.39</v>
      </c>
      <c r="AZ88">
        <v>0.39</v>
      </c>
      <c r="BA88">
        <v>0.72</v>
      </c>
      <c r="BB88">
        <v>0.39</v>
      </c>
      <c r="BC88">
        <v>2.9</v>
      </c>
      <c r="BD88">
        <v>0.68</v>
      </c>
      <c r="BE88">
        <v>0.43</v>
      </c>
      <c r="BF88">
        <v>0.57999999999999996</v>
      </c>
      <c r="BG88">
        <v>0.39</v>
      </c>
      <c r="BH88">
        <v>337.75</v>
      </c>
      <c r="BI88">
        <v>28.95</v>
      </c>
      <c r="BJ88">
        <v>55</v>
      </c>
      <c r="BK88">
        <v>0</v>
      </c>
      <c r="BL88">
        <v>0</v>
      </c>
    </row>
    <row r="89" spans="7:64">
      <c r="G89" t="s">
        <v>131</v>
      </c>
      <c r="H89" s="115">
        <v>643.19999999999982</v>
      </c>
      <c r="I89" s="88">
        <v>89.15</v>
      </c>
      <c r="J89" s="88">
        <v>12.92</v>
      </c>
      <c r="K89" s="88">
        <v>0.96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12.37</v>
      </c>
      <c r="X89">
        <v>6.12</v>
      </c>
      <c r="Y89">
        <v>24.45</v>
      </c>
      <c r="Z89">
        <v>0.96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86.85</v>
      </c>
      <c r="AG89">
        <v>14.48</v>
      </c>
      <c r="AH89">
        <v>14.48</v>
      </c>
      <c r="AI89">
        <v>45.6</v>
      </c>
      <c r="AJ89">
        <v>24.12</v>
      </c>
      <c r="AK89">
        <v>129.31</v>
      </c>
      <c r="AL89">
        <v>0.66</v>
      </c>
      <c r="AM89">
        <v>0.36</v>
      </c>
      <c r="AN89">
        <v>0.46</v>
      </c>
      <c r="AO89">
        <v>0.83</v>
      </c>
      <c r="AP89">
        <v>0.74</v>
      </c>
      <c r="AQ89">
        <v>0.83</v>
      </c>
      <c r="AR89">
        <v>0.52</v>
      </c>
      <c r="AS89">
        <v>0.55000000000000004</v>
      </c>
      <c r="AT89">
        <v>0.52</v>
      </c>
      <c r="AU89">
        <v>1.25</v>
      </c>
      <c r="AV89">
        <v>0.39</v>
      </c>
      <c r="AW89">
        <v>0.77</v>
      </c>
      <c r="AX89">
        <v>0.39</v>
      </c>
      <c r="AY89">
        <v>0.39</v>
      </c>
      <c r="AZ89">
        <v>0.39</v>
      </c>
      <c r="BA89">
        <v>0.72</v>
      </c>
      <c r="BB89">
        <v>0.39</v>
      </c>
      <c r="BC89">
        <v>2.9</v>
      </c>
      <c r="BD89">
        <v>0.68</v>
      </c>
      <c r="BE89">
        <v>0.43</v>
      </c>
      <c r="BF89">
        <v>0.57999999999999996</v>
      </c>
      <c r="BG89">
        <v>0.39</v>
      </c>
      <c r="BH89">
        <v>337.75</v>
      </c>
      <c r="BI89">
        <v>33.78</v>
      </c>
      <c r="BJ89">
        <v>55</v>
      </c>
      <c r="BK89">
        <v>0</v>
      </c>
      <c r="BL89">
        <v>0</v>
      </c>
    </row>
    <row r="90" spans="7:64">
      <c r="G90" t="s">
        <v>132</v>
      </c>
      <c r="H90" s="115">
        <v>643.19999999999982</v>
      </c>
      <c r="I90" s="88">
        <v>93.97</v>
      </c>
      <c r="J90" s="88">
        <v>12.92</v>
      </c>
      <c r="K90" s="88">
        <v>0.96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12.37</v>
      </c>
      <c r="X90">
        <v>6.12</v>
      </c>
      <c r="Y90">
        <v>24.45</v>
      </c>
      <c r="Z90">
        <v>0.96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86.85</v>
      </c>
      <c r="AG90">
        <v>14.48</v>
      </c>
      <c r="AH90">
        <v>14.48</v>
      </c>
      <c r="AI90">
        <v>45.6</v>
      </c>
      <c r="AJ90">
        <v>24.12</v>
      </c>
      <c r="AK90">
        <v>129.31</v>
      </c>
      <c r="AL90">
        <v>0.66</v>
      </c>
      <c r="AM90">
        <v>0.36</v>
      </c>
      <c r="AN90">
        <v>0.46</v>
      </c>
      <c r="AO90">
        <v>0.83</v>
      </c>
      <c r="AP90">
        <v>0.74</v>
      </c>
      <c r="AQ90">
        <v>0.83</v>
      </c>
      <c r="AR90">
        <v>0.52</v>
      </c>
      <c r="AS90">
        <v>0.55000000000000004</v>
      </c>
      <c r="AT90">
        <v>0.52</v>
      </c>
      <c r="AU90">
        <v>1.25</v>
      </c>
      <c r="AV90">
        <v>0.39</v>
      </c>
      <c r="AW90">
        <v>0.77</v>
      </c>
      <c r="AX90">
        <v>0.39</v>
      </c>
      <c r="AY90">
        <v>0.39</v>
      </c>
      <c r="AZ90">
        <v>0.39</v>
      </c>
      <c r="BA90">
        <v>0.72</v>
      </c>
      <c r="BB90">
        <v>0.39</v>
      </c>
      <c r="BC90">
        <v>2.9</v>
      </c>
      <c r="BD90">
        <v>0.68</v>
      </c>
      <c r="BE90">
        <v>0.43</v>
      </c>
      <c r="BF90">
        <v>0.57999999999999996</v>
      </c>
      <c r="BG90">
        <v>0.39</v>
      </c>
      <c r="BH90">
        <v>337.75</v>
      </c>
      <c r="BI90">
        <v>38.6</v>
      </c>
      <c r="BJ90">
        <v>55</v>
      </c>
      <c r="BK90">
        <v>0</v>
      </c>
      <c r="BL90">
        <v>0</v>
      </c>
    </row>
    <row r="91" spans="7:64">
      <c r="G91" t="s">
        <v>133</v>
      </c>
      <c r="H91" s="115">
        <v>688.94999999999993</v>
      </c>
      <c r="I91" s="88">
        <v>96.38000000000001</v>
      </c>
      <c r="J91" s="88">
        <v>12.92</v>
      </c>
      <c r="K91" s="88">
        <v>0.96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12.37</v>
      </c>
      <c r="X91">
        <v>6.12</v>
      </c>
      <c r="Y91">
        <v>24.45</v>
      </c>
      <c r="Z91">
        <v>0.96</v>
      </c>
      <c r="AA91">
        <v>39.81</v>
      </c>
      <c r="AB91">
        <v>54.28</v>
      </c>
      <c r="AC91">
        <v>13.27</v>
      </c>
      <c r="AD91">
        <v>18.09</v>
      </c>
      <c r="AE91">
        <v>0.77</v>
      </c>
      <c r="AF91">
        <v>86.85</v>
      </c>
      <c r="AG91">
        <v>14.48</v>
      </c>
      <c r="AH91">
        <v>14.48</v>
      </c>
      <c r="AI91">
        <v>45.6</v>
      </c>
      <c r="AJ91">
        <v>24.12</v>
      </c>
      <c r="AK91">
        <v>129.31</v>
      </c>
      <c r="AL91">
        <v>0.66</v>
      </c>
      <c r="AM91">
        <v>0.36</v>
      </c>
      <c r="AN91">
        <v>0.46</v>
      </c>
      <c r="AO91">
        <v>0.83</v>
      </c>
      <c r="AP91">
        <v>0.74</v>
      </c>
      <c r="AQ91">
        <v>0.83</v>
      </c>
      <c r="AR91">
        <v>0.48</v>
      </c>
      <c r="AS91">
        <v>0.55000000000000004</v>
      </c>
      <c r="AT91">
        <v>0.52</v>
      </c>
      <c r="AU91">
        <v>1.25</v>
      </c>
      <c r="AV91">
        <v>0.39</v>
      </c>
      <c r="AW91">
        <v>0.77</v>
      </c>
      <c r="AX91">
        <v>0.39</v>
      </c>
      <c r="AY91">
        <v>0.39</v>
      </c>
      <c r="AZ91">
        <v>0.39</v>
      </c>
      <c r="BA91">
        <v>0.72</v>
      </c>
      <c r="BB91">
        <v>0.39</v>
      </c>
      <c r="BC91">
        <v>2.9</v>
      </c>
      <c r="BD91">
        <v>0.68</v>
      </c>
      <c r="BE91">
        <v>0.43</v>
      </c>
      <c r="BF91">
        <v>0.57999999999999996</v>
      </c>
      <c r="BG91">
        <v>0.39</v>
      </c>
      <c r="BH91">
        <v>289.5</v>
      </c>
      <c r="BI91">
        <v>9.65</v>
      </c>
      <c r="BJ91">
        <v>55</v>
      </c>
      <c r="BK91">
        <v>0</v>
      </c>
      <c r="BL91">
        <v>0</v>
      </c>
    </row>
    <row r="92" spans="7:64">
      <c r="G92" t="s">
        <v>134</v>
      </c>
      <c r="H92" s="115">
        <v>688.94999999999993</v>
      </c>
      <c r="I92" s="88">
        <v>106.03</v>
      </c>
      <c r="J92" s="88">
        <v>12.92</v>
      </c>
      <c r="K92" s="88">
        <v>0.96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12.37</v>
      </c>
      <c r="X92">
        <v>6.12</v>
      </c>
      <c r="Y92">
        <v>24.45</v>
      </c>
      <c r="Z92">
        <v>0.96</v>
      </c>
      <c r="AA92">
        <v>39.81</v>
      </c>
      <c r="AB92">
        <v>54.28</v>
      </c>
      <c r="AC92">
        <v>13.27</v>
      </c>
      <c r="AD92">
        <v>18.09</v>
      </c>
      <c r="AE92">
        <v>0.77</v>
      </c>
      <c r="AF92">
        <v>86.85</v>
      </c>
      <c r="AG92">
        <v>14.48</v>
      </c>
      <c r="AH92">
        <v>14.48</v>
      </c>
      <c r="AI92">
        <v>45.6</v>
      </c>
      <c r="AJ92">
        <v>24.12</v>
      </c>
      <c r="AK92">
        <v>129.31</v>
      </c>
      <c r="AL92">
        <v>0.66</v>
      </c>
      <c r="AM92">
        <v>0.36</v>
      </c>
      <c r="AN92">
        <v>0.46</v>
      </c>
      <c r="AO92">
        <v>0.83</v>
      </c>
      <c r="AP92">
        <v>0.74</v>
      </c>
      <c r="AQ92">
        <v>0.83</v>
      </c>
      <c r="AR92">
        <v>0.48</v>
      </c>
      <c r="AS92">
        <v>0.55000000000000004</v>
      </c>
      <c r="AT92">
        <v>0.52</v>
      </c>
      <c r="AU92">
        <v>1.25</v>
      </c>
      <c r="AV92">
        <v>0.39</v>
      </c>
      <c r="AW92">
        <v>0.77</v>
      </c>
      <c r="AX92">
        <v>0.39</v>
      </c>
      <c r="AY92">
        <v>0.39</v>
      </c>
      <c r="AZ92">
        <v>0.39</v>
      </c>
      <c r="BA92">
        <v>0.72</v>
      </c>
      <c r="BB92">
        <v>0.39</v>
      </c>
      <c r="BC92">
        <v>2.9</v>
      </c>
      <c r="BD92">
        <v>0.68</v>
      </c>
      <c r="BE92">
        <v>0.43</v>
      </c>
      <c r="BF92">
        <v>0.57999999999999996</v>
      </c>
      <c r="BG92">
        <v>0.39</v>
      </c>
      <c r="BH92">
        <v>289.5</v>
      </c>
      <c r="BI92">
        <v>19.3</v>
      </c>
      <c r="BJ92">
        <v>55</v>
      </c>
      <c r="BK92">
        <v>0</v>
      </c>
      <c r="BL92">
        <v>0</v>
      </c>
    </row>
    <row r="93" spans="7:64">
      <c r="G93" t="s">
        <v>135</v>
      </c>
      <c r="H93" s="115">
        <v>688.94999999999993</v>
      </c>
      <c r="I93" s="88">
        <v>110.85000000000001</v>
      </c>
      <c r="J93" s="88">
        <v>12.92</v>
      </c>
      <c r="K93" s="88">
        <v>0.96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12.37</v>
      </c>
      <c r="X93">
        <v>6.12</v>
      </c>
      <c r="Y93">
        <v>24.45</v>
      </c>
      <c r="Z93">
        <v>0.96</v>
      </c>
      <c r="AA93">
        <v>39.81</v>
      </c>
      <c r="AB93">
        <v>54.28</v>
      </c>
      <c r="AC93">
        <v>13.27</v>
      </c>
      <c r="AD93">
        <v>18.09</v>
      </c>
      <c r="AE93">
        <v>0.77</v>
      </c>
      <c r="AF93">
        <v>86.85</v>
      </c>
      <c r="AG93">
        <v>14.48</v>
      </c>
      <c r="AH93">
        <v>14.48</v>
      </c>
      <c r="AI93">
        <v>45.6</v>
      </c>
      <c r="AJ93">
        <v>24.12</v>
      </c>
      <c r="AK93">
        <v>129.31</v>
      </c>
      <c r="AL93">
        <v>0.66</v>
      </c>
      <c r="AM93">
        <v>0.36</v>
      </c>
      <c r="AN93">
        <v>0.46</v>
      </c>
      <c r="AO93">
        <v>0.83</v>
      </c>
      <c r="AP93">
        <v>0.74</v>
      </c>
      <c r="AQ93">
        <v>0.83</v>
      </c>
      <c r="AR93">
        <v>0.48</v>
      </c>
      <c r="AS93">
        <v>0.55000000000000004</v>
      </c>
      <c r="AT93">
        <v>0.52</v>
      </c>
      <c r="AU93">
        <v>1.25</v>
      </c>
      <c r="AV93">
        <v>0.39</v>
      </c>
      <c r="AW93">
        <v>0.77</v>
      </c>
      <c r="AX93">
        <v>0.39</v>
      </c>
      <c r="AY93">
        <v>0.39</v>
      </c>
      <c r="AZ93">
        <v>0.39</v>
      </c>
      <c r="BA93">
        <v>0.72</v>
      </c>
      <c r="BB93">
        <v>0.39</v>
      </c>
      <c r="BC93">
        <v>2.9</v>
      </c>
      <c r="BD93">
        <v>0.68</v>
      </c>
      <c r="BE93">
        <v>0.43</v>
      </c>
      <c r="BF93">
        <v>0.57999999999999996</v>
      </c>
      <c r="BG93">
        <v>0.39</v>
      </c>
      <c r="BH93">
        <v>289.5</v>
      </c>
      <c r="BI93">
        <v>24.12</v>
      </c>
      <c r="BJ93">
        <v>55</v>
      </c>
      <c r="BK93">
        <v>0</v>
      </c>
      <c r="BL93">
        <v>0</v>
      </c>
    </row>
    <row r="94" spans="7:64">
      <c r="G94" t="s">
        <v>136</v>
      </c>
      <c r="H94" s="115">
        <v>688.94999999999993</v>
      </c>
      <c r="I94" s="88">
        <v>115.68</v>
      </c>
      <c r="J94" s="88">
        <v>12.92</v>
      </c>
      <c r="K94" s="88">
        <v>0.96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12.37</v>
      </c>
      <c r="X94">
        <v>6.12</v>
      </c>
      <c r="Y94">
        <v>24.45</v>
      </c>
      <c r="Z94">
        <v>0.96</v>
      </c>
      <c r="AA94">
        <v>39.81</v>
      </c>
      <c r="AB94">
        <v>54.28</v>
      </c>
      <c r="AC94">
        <v>13.27</v>
      </c>
      <c r="AD94">
        <v>18.09</v>
      </c>
      <c r="AE94">
        <v>0.77</v>
      </c>
      <c r="AF94">
        <v>86.85</v>
      </c>
      <c r="AG94">
        <v>14.48</v>
      </c>
      <c r="AH94">
        <v>14.48</v>
      </c>
      <c r="AI94">
        <v>45.6</v>
      </c>
      <c r="AJ94">
        <v>24.12</v>
      </c>
      <c r="AK94">
        <v>129.31</v>
      </c>
      <c r="AL94">
        <v>0.66</v>
      </c>
      <c r="AM94">
        <v>0.36</v>
      </c>
      <c r="AN94">
        <v>0.46</v>
      </c>
      <c r="AO94">
        <v>0.83</v>
      </c>
      <c r="AP94">
        <v>0.74</v>
      </c>
      <c r="AQ94">
        <v>0.83</v>
      </c>
      <c r="AR94">
        <v>0.48</v>
      </c>
      <c r="AS94">
        <v>0.55000000000000004</v>
      </c>
      <c r="AT94">
        <v>0.52</v>
      </c>
      <c r="AU94">
        <v>1.25</v>
      </c>
      <c r="AV94">
        <v>0.39</v>
      </c>
      <c r="AW94">
        <v>0.77</v>
      </c>
      <c r="AX94">
        <v>0.39</v>
      </c>
      <c r="AY94">
        <v>0.39</v>
      </c>
      <c r="AZ94">
        <v>0.39</v>
      </c>
      <c r="BA94">
        <v>0.72</v>
      </c>
      <c r="BB94">
        <v>0.39</v>
      </c>
      <c r="BC94">
        <v>2.9</v>
      </c>
      <c r="BD94">
        <v>0.68</v>
      </c>
      <c r="BE94">
        <v>0.43</v>
      </c>
      <c r="BF94">
        <v>0.57999999999999996</v>
      </c>
      <c r="BG94">
        <v>0.39</v>
      </c>
      <c r="BH94">
        <v>289.5</v>
      </c>
      <c r="BI94">
        <v>28.95</v>
      </c>
      <c r="BJ94">
        <v>55</v>
      </c>
      <c r="BK94">
        <v>0</v>
      </c>
      <c r="BL94">
        <v>0</v>
      </c>
    </row>
    <row r="95" spans="7:64">
      <c r="G95" t="s">
        <v>137</v>
      </c>
      <c r="H95" s="115">
        <v>688.94999999999993</v>
      </c>
      <c r="I95" s="88">
        <v>125.33000000000001</v>
      </c>
      <c r="J95" s="88">
        <v>12.92</v>
      </c>
      <c r="K95" s="88">
        <v>0.96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12.37</v>
      </c>
      <c r="X95">
        <v>6.12</v>
      </c>
      <c r="Y95">
        <v>24.45</v>
      </c>
      <c r="Z95">
        <v>0.96</v>
      </c>
      <c r="AA95">
        <v>39.81</v>
      </c>
      <c r="AB95">
        <v>54.28</v>
      </c>
      <c r="AC95">
        <v>13.27</v>
      </c>
      <c r="AD95">
        <v>18.09</v>
      </c>
      <c r="AE95">
        <v>0.77</v>
      </c>
      <c r="AF95">
        <v>86.85</v>
      </c>
      <c r="AG95">
        <v>14.48</v>
      </c>
      <c r="AH95">
        <v>14.48</v>
      </c>
      <c r="AI95">
        <v>45.6</v>
      </c>
      <c r="AJ95">
        <v>24.12</v>
      </c>
      <c r="AK95">
        <v>129.31</v>
      </c>
      <c r="AL95">
        <v>0.66</v>
      </c>
      <c r="AM95">
        <v>0.36</v>
      </c>
      <c r="AN95">
        <v>0.46</v>
      </c>
      <c r="AO95">
        <v>0.83</v>
      </c>
      <c r="AP95">
        <v>0.74</v>
      </c>
      <c r="AQ95">
        <v>0.83</v>
      </c>
      <c r="AR95">
        <v>0.48</v>
      </c>
      <c r="AS95">
        <v>0.55000000000000004</v>
      </c>
      <c r="AT95">
        <v>0.52</v>
      </c>
      <c r="AU95">
        <v>1.25</v>
      </c>
      <c r="AV95">
        <v>0.39</v>
      </c>
      <c r="AW95">
        <v>0.77</v>
      </c>
      <c r="AX95">
        <v>0.39</v>
      </c>
      <c r="AY95">
        <v>0.39</v>
      </c>
      <c r="AZ95">
        <v>0.39</v>
      </c>
      <c r="BA95">
        <v>0.72</v>
      </c>
      <c r="BB95">
        <v>0.39</v>
      </c>
      <c r="BC95">
        <v>2.9</v>
      </c>
      <c r="BD95">
        <v>0.68</v>
      </c>
      <c r="BE95">
        <v>0.43</v>
      </c>
      <c r="BF95">
        <v>0.57999999999999996</v>
      </c>
      <c r="BG95">
        <v>0.39</v>
      </c>
      <c r="BH95">
        <v>289.5</v>
      </c>
      <c r="BI95">
        <v>38.6</v>
      </c>
      <c r="BJ95">
        <v>55</v>
      </c>
      <c r="BK95">
        <v>0</v>
      </c>
      <c r="BL95">
        <v>0</v>
      </c>
    </row>
    <row r="96" spans="7:64">
      <c r="G96" t="s">
        <v>138</v>
      </c>
      <c r="H96" s="115">
        <v>688.94999999999993</v>
      </c>
      <c r="I96" s="88">
        <v>125.33000000000001</v>
      </c>
      <c r="J96" s="88">
        <v>12.92</v>
      </c>
      <c r="K96" s="88">
        <v>0.96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12.37</v>
      </c>
      <c r="X96">
        <v>6.12</v>
      </c>
      <c r="Y96">
        <v>24.45</v>
      </c>
      <c r="Z96">
        <v>0.96</v>
      </c>
      <c r="AA96">
        <v>39.81</v>
      </c>
      <c r="AB96">
        <v>54.28</v>
      </c>
      <c r="AC96">
        <v>13.27</v>
      </c>
      <c r="AD96">
        <v>18.09</v>
      </c>
      <c r="AE96">
        <v>0.77</v>
      </c>
      <c r="AF96">
        <v>86.85</v>
      </c>
      <c r="AG96">
        <v>14.48</v>
      </c>
      <c r="AH96">
        <v>14.48</v>
      </c>
      <c r="AI96">
        <v>45.6</v>
      </c>
      <c r="AJ96">
        <v>24.12</v>
      </c>
      <c r="AK96">
        <v>129.31</v>
      </c>
      <c r="AL96">
        <v>0.66</v>
      </c>
      <c r="AM96">
        <v>0.36</v>
      </c>
      <c r="AN96">
        <v>0.46</v>
      </c>
      <c r="AO96">
        <v>0.83</v>
      </c>
      <c r="AP96">
        <v>0.74</v>
      </c>
      <c r="AQ96">
        <v>0.83</v>
      </c>
      <c r="AR96">
        <v>0.48</v>
      </c>
      <c r="AS96">
        <v>0.55000000000000004</v>
      </c>
      <c r="AT96">
        <v>0.52</v>
      </c>
      <c r="AU96">
        <v>1.25</v>
      </c>
      <c r="AV96">
        <v>0.39</v>
      </c>
      <c r="AW96">
        <v>0.77</v>
      </c>
      <c r="AX96">
        <v>0.39</v>
      </c>
      <c r="AY96">
        <v>0.39</v>
      </c>
      <c r="AZ96">
        <v>0.39</v>
      </c>
      <c r="BA96">
        <v>0.72</v>
      </c>
      <c r="BB96">
        <v>0.39</v>
      </c>
      <c r="BC96">
        <v>2.9</v>
      </c>
      <c r="BD96">
        <v>0.68</v>
      </c>
      <c r="BE96">
        <v>0.43</v>
      </c>
      <c r="BF96">
        <v>0.57999999999999996</v>
      </c>
      <c r="BG96">
        <v>0.39</v>
      </c>
      <c r="BH96">
        <v>289.5</v>
      </c>
      <c r="BI96">
        <v>38.6</v>
      </c>
      <c r="BJ96">
        <v>55</v>
      </c>
      <c r="BK96">
        <v>0</v>
      </c>
      <c r="BL96">
        <v>0</v>
      </c>
    </row>
    <row r="97" spans="1:133">
      <c r="G97" t="s">
        <v>139</v>
      </c>
      <c r="H97" s="115">
        <v>688.94999999999993</v>
      </c>
      <c r="I97" s="88">
        <v>110.85000000000001</v>
      </c>
      <c r="J97" s="88">
        <v>12.92</v>
      </c>
      <c r="K97" s="88">
        <v>0.96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12.37</v>
      </c>
      <c r="X97">
        <v>6.12</v>
      </c>
      <c r="Y97">
        <v>24.45</v>
      </c>
      <c r="Z97">
        <v>0.96</v>
      </c>
      <c r="AA97">
        <v>39.81</v>
      </c>
      <c r="AB97">
        <v>54.28</v>
      </c>
      <c r="AC97">
        <v>13.27</v>
      </c>
      <c r="AD97">
        <v>18.09</v>
      </c>
      <c r="AE97">
        <v>0.77</v>
      </c>
      <c r="AF97">
        <v>86.85</v>
      </c>
      <c r="AG97">
        <v>14.48</v>
      </c>
      <c r="AH97">
        <v>14.48</v>
      </c>
      <c r="AI97">
        <v>45.6</v>
      </c>
      <c r="AJ97">
        <v>24.12</v>
      </c>
      <c r="AK97">
        <v>129.31</v>
      </c>
      <c r="AL97">
        <v>0.66</v>
      </c>
      <c r="AM97">
        <v>0.36</v>
      </c>
      <c r="AN97">
        <v>0.46</v>
      </c>
      <c r="AO97">
        <v>0.83</v>
      </c>
      <c r="AP97">
        <v>0.74</v>
      </c>
      <c r="AQ97">
        <v>0.83</v>
      </c>
      <c r="AR97">
        <v>0.48</v>
      </c>
      <c r="AS97">
        <v>0.55000000000000004</v>
      </c>
      <c r="AT97">
        <v>0.52</v>
      </c>
      <c r="AU97">
        <v>1.25</v>
      </c>
      <c r="AV97">
        <v>0.39</v>
      </c>
      <c r="AW97">
        <v>0.77</v>
      </c>
      <c r="AX97">
        <v>0.39</v>
      </c>
      <c r="AY97">
        <v>0.39</v>
      </c>
      <c r="AZ97">
        <v>0.39</v>
      </c>
      <c r="BA97">
        <v>0.72</v>
      </c>
      <c r="BB97">
        <v>0.39</v>
      </c>
      <c r="BC97">
        <v>2.9</v>
      </c>
      <c r="BD97">
        <v>0.68</v>
      </c>
      <c r="BE97">
        <v>0.43</v>
      </c>
      <c r="BF97">
        <v>0.57999999999999996</v>
      </c>
      <c r="BG97">
        <v>0.39</v>
      </c>
      <c r="BH97">
        <v>289.5</v>
      </c>
      <c r="BI97">
        <v>24.12</v>
      </c>
      <c r="BJ97">
        <v>55</v>
      </c>
      <c r="BK97">
        <v>0</v>
      </c>
      <c r="BL97">
        <v>0</v>
      </c>
    </row>
    <row r="98" spans="1:133">
      <c r="G98" t="s">
        <v>140</v>
      </c>
      <c r="H98" s="115">
        <v>688.94999999999993</v>
      </c>
      <c r="I98" s="88">
        <v>101.21000000000001</v>
      </c>
      <c r="J98" s="88">
        <v>12.92</v>
      </c>
      <c r="K98" s="88">
        <v>0.96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12.37</v>
      </c>
      <c r="X98">
        <v>6.12</v>
      </c>
      <c r="Y98">
        <v>24.45</v>
      </c>
      <c r="Z98">
        <v>0.96</v>
      </c>
      <c r="AA98">
        <v>39.81</v>
      </c>
      <c r="AB98">
        <v>54.28</v>
      </c>
      <c r="AC98">
        <v>13.27</v>
      </c>
      <c r="AD98">
        <v>18.09</v>
      </c>
      <c r="AE98">
        <v>0.77</v>
      </c>
      <c r="AF98">
        <v>86.85</v>
      </c>
      <c r="AG98">
        <v>14.48</v>
      </c>
      <c r="AH98">
        <v>14.48</v>
      </c>
      <c r="AI98">
        <v>45.6</v>
      </c>
      <c r="AJ98">
        <v>24.12</v>
      </c>
      <c r="AK98">
        <v>129.31</v>
      </c>
      <c r="AL98">
        <v>0.66</v>
      </c>
      <c r="AM98">
        <v>0.36</v>
      </c>
      <c r="AN98">
        <v>0.46</v>
      </c>
      <c r="AO98">
        <v>0.83</v>
      </c>
      <c r="AP98">
        <v>0.74</v>
      </c>
      <c r="AQ98">
        <v>0.83</v>
      </c>
      <c r="AR98">
        <v>0.48</v>
      </c>
      <c r="AS98">
        <v>0.55000000000000004</v>
      </c>
      <c r="AT98">
        <v>0.52</v>
      </c>
      <c r="AU98">
        <v>1.25</v>
      </c>
      <c r="AV98">
        <v>0.39</v>
      </c>
      <c r="AW98">
        <v>0.77</v>
      </c>
      <c r="AX98">
        <v>0.39</v>
      </c>
      <c r="AY98">
        <v>0.39</v>
      </c>
      <c r="AZ98">
        <v>0.39</v>
      </c>
      <c r="BA98">
        <v>0.72</v>
      </c>
      <c r="BB98">
        <v>0.39</v>
      </c>
      <c r="BC98">
        <v>2.9</v>
      </c>
      <c r="BD98">
        <v>0.68</v>
      </c>
      <c r="BE98">
        <v>0.43</v>
      </c>
      <c r="BF98">
        <v>0.57999999999999996</v>
      </c>
      <c r="BG98">
        <v>0.39</v>
      </c>
      <c r="BH98">
        <v>289.5</v>
      </c>
      <c r="BI98">
        <v>14.48</v>
      </c>
      <c r="BJ98">
        <v>55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11.029225</v>
      </c>
      <c r="I99" s="111">
        <f t="shared" ref="I99:BU99" si="1">SUM(I3:I98)/4000</f>
        <v>2.01654</v>
      </c>
      <c r="J99" s="111">
        <f t="shared" si="1"/>
        <v>0.30936000000000019</v>
      </c>
      <c r="K99" s="111">
        <f t="shared" si="1"/>
        <v>2.3039999999999967E-2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0.29615999999999998</v>
      </c>
      <c r="X99">
        <f t="shared" si="1"/>
        <v>0.10710000000000015</v>
      </c>
      <c r="Y99">
        <f t="shared" si="1"/>
        <v>0.5868000000000001</v>
      </c>
      <c r="Z99">
        <f t="shared" si="1"/>
        <v>2.3039999999999967E-2</v>
      </c>
      <c r="AA99">
        <f t="shared" si="1"/>
        <v>0.31847999999999971</v>
      </c>
      <c r="AB99">
        <f t="shared" si="1"/>
        <v>0.43423999999999985</v>
      </c>
      <c r="AC99">
        <f t="shared" si="1"/>
        <v>0.10615999999999996</v>
      </c>
      <c r="AD99">
        <f t="shared" si="1"/>
        <v>0.14471999999999993</v>
      </c>
      <c r="AE99">
        <f t="shared" si="1"/>
        <v>1.9489999999999993E-2</v>
      </c>
      <c r="AF99">
        <f t="shared" si="1"/>
        <v>2.0844000000000036</v>
      </c>
      <c r="AG99">
        <f t="shared" si="1"/>
        <v>0.34752000000000033</v>
      </c>
      <c r="AH99">
        <f t="shared" si="1"/>
        <v>0.13032000000000005</v>
      </c>
      <c r="AI99">
        <f t="shared" si="1"/>
        <v>1.0943999999999992</v>
      </c>
      <c r="AJ99">
        <f t="shared" si="1"/>
        <v>0.79607999999999868</v>
      </c>
      <c r="AK99">
        <f t="shared" si="1"/>
        <v>3.1034399999999986</v>
      </c>
      <c r="AL99">
        <f t="shared" si="1"/>
        <v>1.6399999999999994E-2</v>
      </c>
      <c r="AM99">
        <f t="shared" si="1"/>
        <v>8.6399999999999914E-3</v>
      </c>
      <c r="AN99">
        <f t="shared" si="1"/>
        <v>1.1040000000000017E-2</v>
      </c>
      <c r="AO99">
        <f t="shared" si="1"/>
        <v>1.9919999999999969E-2</v>
      </c>
      <c r="AP99">
        <f t="shared" si="1"/>
        <v>1.7760000000000001E-2</v>
      </c>
      <c r="AQ99">
        <f t="shared" si="1"/>
        <v>1.9919999999999969E-2</v>
      </c>
      <c r="AR99">
        <f t="shared" si="1"/>
        <v>1.358000000000001E-2</v>
      </c>
      <c r="AS99">
        <f t="shared" si="1"/>
        <v>1.3199999999999979E-2</v>
      </c>
      <c r="AT99">
        <f t="shared" si="1"/>
        <v>1.1970000000000019E-2</v>
      </c>
      <c r="AU99">
        <f t="shared" si="1"/>
        <v>0.03</v>
      </c>
      <c r="AV99">
        <f t="shared" si="1"/>
        <v>9.3600000000000107E-3</v>
      </c>
      <c r="AW99">
        <f t="shared" si="1"/>
        <v>1.8480000000000017E-2</v>
      </c>
      <c r="AX99">
        <f t="shared" si="1"/>
        <v>9.3600000000000107E-3</v>
      </c>
      <c r="AY99">
        <f t="shared" si="1"/>
        <v>9.3600000000000107E-3</v>
      </c>
      <c r="AZ99">
        <f t="shared" si="1"/>
        <v>9.3600000000000107E-3</v>
      </c>
      <c r="BA99">
        <f t="shared" si="1"/>
        <v>1.7279999999999983E-2</v>
      </c>
      <c r="BB99">
        <f t="shared" si="1"/>
        <v>9.3600000000000107E-3</v>
      </c>
      <c r="BC99">
        <f t="shared" si="1"/>
        <v>6.9600000000000037E-2</v>
      </c>
      <c r="BD99">
        <f t="shared" si="1"/>
        <v>1.6319999999999998E-2</v>
      </c>
      <c r="BE99">
        <f t="shared" si="1"/>
        <v>1.0319999999999994E-2</v>
      </c>
      <c r="BF99">
        <f t="shared" si="1"/>
        <v>1.3919999999999972E-2</v>
      </c>
      <c r="BG99">
        <f t="shared" si="1"/>
        <v>9.3600000000000107E-3</v>
      </c>
      <c r="BH99">
        <f t="shared" si="1"/>
        <v>2.2412099999999997</v>
      </c>
      <c r="BI99">
        <f t="shared" si="1"/>
        <v>0.11821500000000001</v>
      </c>
      <c r="BJ99">
        <f t="shared" si="1"/>
        <v>1.32</v>
      </c>
      <c r="BK99">
        <f t="shared" si="1"/>
        <v>0.74331500000000017</v>
      </c>
      <c r="BL99">
        <f t="shared" si="1"/>
        <v>0.31856499999999999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2022-11-02T10:55:07Z</dcterms:modified>
</cp:coreProperties>
</file>